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Questa_cartella_di_lavoro" defaultThemeVersion="124226"/>
  <bookViews>
    <workbookView xWindow="-105" yWindow="-105" windowWidth="19425" windowHeight="10425"/>
  </bookViews>
  <sheets>
    <sheet name="leggimi" sheetId="10" r:id="rId1"/>
    <sheet name="Flussi SIECIC" sheetId="6" r:id="rId2"/>
    <sheet name="Variazione pendenti SIECIC" sheetId="7" r:id="rId3"/>
    <sheet name="Stratigrafia pendenti SIECIC" sheetId="11" r:id="rId4"/>
  </sheets>
  <definedNames>
    <definedName name="_xlnm._FilterDatabase" localSheetId="1" hidden="1">'Flussi SIECIC'!$A$6:$B$6</definedName>
    <definedName name="_xlnm._FilterDatabase" localSheetId="2" hidden="1">'Variazione pendenti SIECIC'!$A$6:$F$6</definedName>
    <definedName name="_xlnm.Print_Area" localSheetId="1">'Flussi SIECIC'!$A$2:$B$135</definedName>
    <definedName name="_xlnm.Print_Area" localSheetId="2">'Variazione pendenti SIECIC'!$A$2:$F$24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6" l="1"/>
  <c r="G45" i="6"/>
  <c r="H117" i="6" l="1"/>
  <c r="G117" i="6"/>
  <c r="H103" i="6"/>
  <c r="H74" i="6"/>
  <c r="G74" i="6"/>
  <c r="G18" i="6"/>
  <c r="H131" i="6"/>
  <c r="G131" i="6"/>
  <c r="G103" i="6"/>
  <c r="H88" i="6"/>
  <c r="G88" i="6"/>
  <c r="H59" i="6"/>
  <c r="G59" i="6"/>
  <c r="H32" i="6"/>
  <c r="G32" i="6"/>
  <c r="H18" i="6"/>
  <c r="F131" i="6"/>
  <c r="E131" i="6"/>
  <c r="F117" i="6"/>
  <c r="E117" i="6"/>
  <c r="E119" i="6" s="1"/>
  <c r="F103" i="6"/>
  <c r="E103" i="6"/>
  <c r="E105" i="6" s="1"/>
  <c r="F88" i="6"/>
  <c r="E88" i="6"/>
  <c r="E90" i="6" s="1"/>
  <c r="F74" i="6"/>
  <c r="E74" i="6"/>
  <c r="F59" i="6"/>
  <c r="E59" i="6"/>
  <c r="E61" i="6" s="1"/>
  <c r="F45" i="6"/>
  <c r="E45" i="6"/>
  <c r="E47" i="6" s="1"/>
  <c r="F32" i="6"/>
  <c r="E32" i="6"/>
  <c r="E34" i="6" s="1"/>
  <c r="F18" i="6"/>
  <c r="E18" i="6"/>
  <c r="D131" i="6"/>
  <c r="C131" i="6"/>
  <c r="C133" i="6" s="1"/>
  <c r="D117" i="6"/>
  <c r="C117" i="6"/>
  <c r="D103" i="6"/>
  <c r="C103" i="6"/>
  <c r="C105" i="6" s="1"/>
  <c r="D88" i="6"/>
  <c r="C88" i="6"/>
  <c r="D74" i="6"/>
  <c r="C74" i="6"/>
  <c r="C76" i="6" s="1"/>
  <c r="D59" i="6"/>
  <c r="C59" i="6"/>
  <c r="D45" i="6"/>
  <c r="C45" i="6"/>
  <c r="C47" i="6" s="1"/>
  <c r="D32" i="6"/>
  <c r="C32" i="6"/>
  <c r="D18" i="6"/>
  <c r="C18" i="6"/>
  <c r="C20" i="6" s="1"/>
  <c r="F23" i="7"/>
  <c r="F21" i="7"/>
  <c r="F19" i="7"/>
  <c r="F17" i="7"/>
  <c r="F15" i="7"/>
  <c r="F13" i="7"/>
  <c r="F11" i="7"/>
  <c r="F9" i="7"/>
  <c r="F7" i="7"/>
  <c r="C90" i="6" l="1"/>
  <c r="E76" i="6"/>
  <c r="E133" i="6"/>
  <c r="G119" i="6"/>
  <c r="C34" i="6"/>
  <c r="C61" i="6"/>
  <c r="C119" i="6"/>
  <c r="G47" i="6"/>
  <c r="G105" i="6"/>
  <c r="G61" i="6"/>
  <c r="G76" i="6"/>
  <c r="G133" i="6"/>
  <c r="G90" i="6"/>
  <c r="G34" i="6"/>
  <c r="G20" i="6"/>
  <c r="E20" i="6"/>
</calcChain>
</file>

<file path=xl/sharedStrings.xml><?xml version="1.0" encoding="utf-8"?>
<sst xmlns="http://schemas.openxmlformats.org/spreadsheetml/2006/main" count="385" uniqueCount="77">
  <si>
    <t>Ufficio</t>
  </si>
  <si>
    <t>Macro materia</t>
  </si>
  <si>
    <t>Tribunale Ordinario di Agrigento</t>
  </si>
  <si>
    <t>Tribunale Ordinario di Marsala</t>
  </si>
  <si>
    <t>Tribunale Ordinario di Sciacca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</si>
  <si>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</si>
  <si>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Clearance rate</t>
  </si>
  <si>
    <t>Variazione pendenti</t>
  </si>
  <si>
    <t>Settore CIVILE - Area SIECIC</t>
  </si>
  <si>
    <t>ESECUZIONI MOBILIARI</t>
  </si>
  <si>
    <t>TOTALE AREA SIECIC</t>
  </si>
  <si>
    <t>ESECUZIONI IMMOBILIARI</t>
  </si>
  <si>
    <t>ISTANZE DI FALLIMENTO</t>
  </si>
  <si>
    <t>FALLIMENTI</t>
  </si>
  <si>
    <t>ALTRE PROCEDURE CONCORSUALI</t>
  </si>
  <si>
    <t>Distretto di Firenze</t>
  </si>
  <si>
    <t>Tribunale Ordinario di Arezzo</t>
  </si>
  <si>
    <t>Tribunale Ordinario di Firenze</t>
  </si>
  <si>
    <t>Tribunale Ordinario di Grosseto</t>
  </si>
  <si>
    <t>Tribunale Ordinario di Livorno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</si>
  <si>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</si>
  <si>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</si>
  <si>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</si>
  <si>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</si>
  <si>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</si>
  <si>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Tribunale Ordinario di  Lucca</t>
  </si>
  <si>
    <t>Variazione</t>
  </si>
  <si>
    <t>Iscritti 
2021</t>
  </si>
  <si>
    <t>Definiti 
2021</t>
  </si>
  <si>
    <t>Fonte:Dipartimento per la transizione digitale della giustizia, l'analisi statistica e le politiche di coesione - Direzione Generale di Statistica e Analisi Organizzativa</t>
  </si>
  <si>
    <t>Iscritti 
2022</t>
  </si>
  <si>
    <t>Definiti 2022</t>
  </si>
  <si>
    <t>FASE DICHIARATIVA - LIQUIDAZIONE GIUDIZIALE</t>
  </si>
  <si>
    <t>FASE DICHIARATIVA - PROCEDURE DI CCS</t>
  </si>
  <si>
    <t>FASE DICHIARATIVA - ALTRE PROCEDURE CONCORSUALI</t>
  </si>
  <si>
    <t>FASE ESECUTIVA - LIQUIDAZIONE GIUDIZIALE</t>
  </si>
  <si>
    <t>FASE ESECUTIVA - PROCEDURE DI CCS</t>
  </si>
  <si>
    <t>FASE ESECUTIVA - ALTRE PROCEDURE CONCORSUALI</t>
  </si>
  <si>
    <t>Stratigrafia delle pendenze</t>
  </si>
  <si>
    <t>2013</t>
  </si>
  <si>
    <t>Totale</t>
  </si>
  <si>
    <t>FALLIMENTARE</t>
  </si>
  <si>
    <t>Totale AREA SIECIC</t>
  </si>
  <si>
    <t>Incidenza percentuale delle classi</t>
  </si>
  <si>
    <t>Fino al 2012</t>
  </si>
  <si>
    <t>Pendenti al 31/12/2020</t>
  </si>
  <si>
    <t>DESCRIZIONE CAMPI:</t>
  </si>
  <si>
    <t>Fonte</t>
  </si>
  <si>
    <t>SIECIC</t>
  </si>
  <si>
    <t>Tipo ufficio</t>
  </si>
  <si>
    <t>Tribunale</t>
  </si>
  <si>
    <t>Distretto</t>
  </si>
  <si>
    <t xml:space="preserve">Distretto di riferimento </t>
  </si>
  <si>
    <t>Sede di riferimento</t>
  </si>
  <si>
    <t>Macromateria</t>
  </si>
  <si>
    <t>Macromateria in base alla classificazione adottata dalla DG-Stat (11 voci)</t>
  </si>
  <si>
    <t>Iscritti</t>
  </si>
  <si>
    <t>Procedimenti civili iscritti nei periodi analizzati</t>
  </si>
  <si>
    <t>Definiti</t>
  </si>
  <si>
    <t>Totale dei procedimenti civili definiti nei periodi analizzati</t>
  </si>
  <si>
    <t>Pendenti finali</t>
  </si>
  <si>
    <t xml:space="preserve">Procedimenti civili pendenti alla fine del periodo di riferimento </t>
  </si>
  <si>
    <t>NOTE</t>
  </si>
  <si>
    <t>A partire dall'anno 2022 sono state introdotte le seguenti nuove voci nella classificazione per tener conto del Codice della Crisi d'Impresa e dell'Insovenza (CCII - D.Lgs. n. 14/2019 e successive modifiche D.Lgs. 83/2022).</t>
  </si>
  <si>
    <t>Tra le novità introdotte dal codice è prevista la distinzione tra fase dichiarativa ed esecutiva delle procedure concorsuali.</t>
  </si>
  <si>
    <t xml:space="preserve">MACRO MATERIA </t>
  </si>
  <si>
    <t>DESCRIZIONE</t>
  </si>
  <si>
    <t>ex istanza di fallimento della precedente normativa</t>
  </si>
  <si>
    <t>accordi di ristrutturazione; concordato preventivo /semplificato;liquidazione coatta amministrativa;piano di ristrutturazione;fissazione termine deposito proposta o accordi,….</t>
  </si>
  <si>
    <t>ex-fallimento della precedente normativa</t>
  </si>
  <si>
    <t>procedure di composizione della crisi da sovraindebitamento: concordato minore, liquidazione controllata, ristrutturazione debiti del consumatore</t>
  </si>
  <si>
    <t>Anni 2021 - 30 giugno 2023</t>
  </si>
  <si>
    <t>Iscritti
 I sem 2023</t>
  </si>
  <si>
    <t>Definiti  I sem 2023</t>
  </si>
  <si>
    <t>Pendenti al 30/06/2023</t>
  </si>
  <si>
    <t>Pendenti al 30 giugno 2023</t>
  </si>
  <si>
    <t>Ultimo aggiornamento del sistema di rilevazione avvenuto il 15 settembre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</si>
</sst>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9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8" fillId="0" borderId="2" xfId="0" applyFont="1" applyBorder="1"/>
    <xf numFmtId="3" fontId="3" fillId="0" borderId="2" xfId="0" applyNumberFormat="1" applyFont="1" applyBorder="1"/>
    <xf numFmtId="0" fontId="8" fillId="0" borderId="1" xfId="0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5" xfId="0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3" fillId="0" borderId="0" xfId="2" applyFont="1"/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3" fontId="0" fillId="0" borderId="0" xfId="0" applyNumberFormat="1"/>
    <xf numFmtId="0" fontId="5" fillId="0" borderId="0" xfId="2" applyFont="1"/>
    <xf numFmtId="0" fontId="2" fillId="0" borderId="2" xfId="0" applyFont="1" applyBorder="1"/>
    <xf numFmtId="3" fontId="2" fillId="0" borderId="2" xfId="0" applyNumberFormat="1" applyFont="1" applyBorder="1"/>
    <xf numFmtId="0" fontId="4" fillId="0" borderId="0" xfId="2" applyFont="1"/>
    <xf numFmtId="0" fontId="1" fillId="0" borderId="0" xfId="2" applyFont="1"/>
    <xf numFmtId="0" fontId="10" fillId="0" borderId="0" xfId="0" applyFont="1"/>
    <xf numFmtId="0" fontId="1" fillId="0" borderId="1" xfId="0" applyFon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1" fillId="0" borderId="0" xfId="4" applyFont="1"/>
    <xf numFmtId="0" fontId="12" fillId="0" borderId="1" xfId="4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 wrapText="1"/>
    </xf>
    <xf numFmtId="0" fontId="12" fillId="0" borderId="1" xfId="4" quotePrefix="1" applyFont="1" applyBorder="1" applyAlignment="1">
      <alignment horizontal="center" vertical="center" wrapText="1"/>
    </xf>
    <xf numFmtId="0" fontId="11" fillId="0" borderId="1" xfId="4" applyFont="1" applyBorder="1"/>
    <xf numFmtId="3" fontId="11" fillId="0" borderId="1" xfId="4" applyNumberFormat="1" applyFont="1" applyBorder="1"/>
    <xf numFmtId="0" fontId="3" fillId="0" borderId="1" xfId="2" applyFont="1" applyBorder="1"/>
    <xf numFmtId="3" fontId="12" fillId="0" borderId="1" xfId="4" applyNumberFormat="1" applyFont="1" applyBorder="1"/>
    <xf numFmtId="9" fontId="12" fillId="0" borderId="1" xfId="9" applyFont="1" applyBorder="1"/>
    <xf numFmtId="0" fontId="3" fillId="0" borderId="0" xfId="2" applyFont="1" applyBorder="1"/>
    <xf numFmtId="9" fontId="12" fillId="0" borderId="0" xfId="9" applyFont="1" applyBorder="1"/>
    <xf numFmtId="0" fontId="12" fillId="0" borderId="6" xfId="4" applyFont="1" applyBorder="1" applyAlignment="1">
      <alignment horizontal="center" vertical="center" wrapText="1"/>
    </xf>
    <xf numFmtId="0" fontId="12" fillId="0" borderId="5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center" wrapText="1"/>
    </xf>
  </cellXfs>
  <cellStyles count="10">
    <cellStyle name="Normale" xfId="0" builtinId="0"/>
    <cellStyle name="Normale 2" xfId="4"/>
    <cellStyle name="Normale 2 2" xfId="2"/>
    <cellStyle name="Normale 2 2 13" xfId="8"/>
    <cellStyle name="Normale 2 2 5" xfId="5"/>
    <cellStyle name="Normale 2 2 6" xfId="6"/>
    <cellStyle name="Normale 2 2 9" xfId="7"/>
    <cellStyle name="Percentuale" xfId="1" builtinId="5"/>
    <cellStyle name="Percentuale 2" xfId="9"/>
    <cellStyle name="Percentuale 2 2" xfId="3"/>
  </cellStyles>
  <dxfs count="9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B22" sqref="B22"/>
    </sheetView>
  </sheetViews>
  <sheetFormatPr defaultRowHeight="15" x14ac:dyDescent="0.25"/>
  <cols>
    <col min="1" max="1" width="51.7109375" customWidth="1"/>
    <col min="2" max="2" width="71" customWidth="1"/>
  </cols>
  <sheetData>
    <row r="1" spans="1:2" x14ac:dyDescent="0.25">
      <c r="A1" s="43" t="s">
        <v>46</v>
      </c>
    </row>
    <row r="2" spans="1:2" x14ac:dyDescent="0.25">
      <c r="A2" t="s">
        <v>47</v>
      </c>
      <c r="B2" t="s">
        <v>48</v>
      </c>
    </row>
    <row r="3" spans="1:2" x14ac:dyDescent="0.25">
      <c r="A3" t="s">
        <v>49</v>
      </c>
      <c r="B3" t="s">
        <v>50</v>
      </c>
    </row>
    <row r="4" spans="1:2" x14ac:dyDescent="0.25">
      <c r="A4" t="s">
        <v>51</v>
      </c>
      <c r="B4" t="s">
        <v>52</v>
      </c>
    </row>
    <row r="5" spans="1:2" x14ac:dyDescent="0.25">
      <c r="A5" t="s">
        <v>0</v>
      </c>
      <c r="B5" t="s">
        <v>53</v>
      </c>
    </row>
    <row r="6" spans="1:2" x14ac:dyDescent="0.25">
      <c r="A6" t="s">
        <v>54</v>
      </c>
      <c r="B6" t="s">
        <v>55</v>
      </c>
    </row>
    <row r="7" spans="1:2" x14ac:dyDescent="0.25">
      <c r="A7" t="s">
        <v>56</v>
      </c>
      <c r="B7" t="s">
        <v>57</v>
      </c>
    </row>
    <row r="8" spans="1:2" x14ac:dyDescent="0.25">
      <c r="A8" t="s">
        <v>58</v>
      </c>
      <c r="B8" t="s">
        <v>59</v>
      </c>
    </row>
    <row r="9" spans="1:2" x14ac:dyDescent="0.25">
      <c r="A9" t="s">
        <v>60</v>
      </c>
      <c r="B9" t="s">
        <v>61</v>
      </c>
    </row>
    <row r="11" spans="1:2" x14ac:dyDescent="0.25">
      <c r="A11" s="9" t="s">
        <v>62</v>
      </c>
    </row>
    <row r="12" spans="1:2" x14ac:dyDescent="0.25">
      <c r="A12" s="48" t="s">
        <v>63</v>
      </c>
      <c r="B12" s="48"/>
    </row>
    <row r="13" spans="1:2" x14ac:dyDescent="0.25">
      <c r="A13" s="48"/>
      <c r="B13" s="48"/>
    </row>
    <row r="14" spans="1:2" x14ac:dyDescent="0.25">
      <c r="A14" t="s">
        <v>64</v>
      </c>
    </row>
    <row r="16" spans="1:2" x14ac:dyDescent="0.25">
      <c r="A16" s="44" t="s">
        <v>65</v>
      </c>
      <c r="B16" s="44" t="s">
        <v>66</v>
      </c>
    </row>
    <row r="17" spans="1:2" ht="17.25" customHeight="1" x14ac:dyDescent="0.25">
      <c r="A17" s="45" t="s">
        <v>32</v>
      </c>
      <c r="B17" s="45" t="s">
        <v>67</v>
      </c>
    </row>
    <row r="18" spans="1:2" ht="30" x14ac:dyDescent="0.25">
      <c r="A18" s="45" t="s">
        <v>33</v>
      </c>
      <c r="B18" s="46" t="s">
        <v>70</v>
      </c>
    </row>
    <row r="19" spans="1:2" ht="45" x14ac:dyDescent="0.25">
      <c r="A19" s="45" t="s">
        <v>34</v>
      </c>
      <c r="B19" s="47" t="s">
        <v>68</v>
      </c>
    </row>
    <row r="20" spans="1:2" x14ac:dyDescent="0.25">
      <c r="A20" s="45" t="s">
        <v>35</v>
      </c>
      <c r="B20" s="45" t="s">
        <v>69</v>
      </c>
    </row>
    <row r="21" spans="1:2" ht="30" x14ac:dyDescent="0.25">
      <c r="A21" s="45" t="s">
        <v>36</v>
      </c>
      <c r="B21" s="46" t="s">
        <v>70</v>
      </c>
    </row>
    <row r="22" spans="1:2" ht="45" x14ac:dyDescent="0.25">
      <c r="A22" s="45" t="s">
        <v>37</v>
      </c>
      <c r="B22" s="47" t="s">
        <v>68</v>
      </c>
    </row>
  </sheetData>
  <mergeCells count="1">
    <mergeCell ref="A12:B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H136"/>
  <sheetViews>
    <sheetView showGridLines="0" zoomScale="90" zoomScaleNormal="90" workbookViewId="0">
      <selection activeCell="K140" sqref="K140"/>
    </sheetView>
  </sheetViews>
  <sheetFormatPr defaultColWidth="9.140625" defaultRowHeight="12.75" x14ac:dyDescent="0.2"/>
  <cols>
    <col min="1" max="1" width="19.42578125" style="10" customWidth="1"/>
    <col min="2" max="2" width="46.28515625" style="1" bestFit="1" customWidth="1"/>
    <col min="3" max="6" width="9.140625" style="1" customWidth="1"/>
    <col min="7" max="7" width="9.140625" style="1"/>
    <col min="8" max="8" width="8" style="1" customWidth="1"/>
    <col min="9" max="12" width="9.140625" style="1"/>
    <col min="13" max="13" width="44.85546875" style="1" bestFit="1" customWidth="1"/>
    <col min="14" max="14" width="41.85546875" style="1" bestFit="1" customWidth="1"/>
    <col min="15" max="16384" width="9.140625" style="1"/>
  </cols>
  <sheetData>
    <row r="1" spans="1:8" ht="15.75" x14ac:dyDescent="0.25">
      <c r="A1" s="8" t="s">
        <v>15</v>
      </c>
    </row>
    <row r="2" spans="1:8" ht="15" x14ac:dyDescent="0.25">
      <c r="A2" s="9" t="s">
        <v>5</v>
      </c>
    </row>
    <row r="3" spans="1:8" x14ac:dyDescent="0.2">
      <c r="A3" s="29" t="s">
        <v>8</v>
      </c>
      <c r="B3" s="30"/>
    </row>
    <row r="4" spans="1:8" x14ac:dyDescent="0.2">
      <c r="A4" s="29" t="s">
        <v>71</v>
      </c>
      <c r="B4" s="30"/>
    </row>
    <row r="6" spans="1:8" ht="38.25" x14ac:dyDescent="0.2">
      <c r="A6" s="6" t="s">
        <v>0</v>
      </c>
      <c r="B6" s="6" t="s">
        <v>1</v>
      </c>
      <c r="C6" s="7" t="s">
        <v>27</v>
      </c>
      <c r="D6" s="7" t="s">
        <v>28</v>
      </c>
      <c r="E6" s="7" t="s">
        <v>30</v>
      </c>
      <c r="F6" s="7" t="s">
        <v>31</v>
      </c>
      <c r="G6" s="7" t="s">
        <v>72</v>
      </c>
      <c r="H6" s="7" t="s">
        <v>73</v>
      </c>
    </row>
    <row r="7" spans="1:8" x14ac:dyDescent="0.2">
      <c r="A7" s="51" t="s">
        <v>16</v>
      </c>
      <c r="B7" s="3" t="s">
        <v>9</v>
      </c>
      <c r="C7" s="4">
        <v>982</v>
      </c>
      <c r="D7" s="4">
        <v>826</v>
      </c>
      <c r="E7" s="4">
        <v>1211</v>
      </c>
      <c r="F7" s="4">
        <v>1448</v>
      </c>
      <c r="G7" s="4">
        <v>657</v>
      </c>
      <c r="H7" s="4">
        <v>742</v>
      </c>
    </row>
    <row r="8" spans="1:8" x14ac:dyDescent="0.2">
      <c r="A8" s="51" t="s">
        <v>2</v>
      </c>
      <c r="B8" s="3" t="s">
        <v>11</v>
      </c>
      <c r="C8" s="4">
        <v>230</v>
      </c>
      <c r="D8" s="4">
        <v>390</v>
      </c>
      <c r="E8" s="4">
        <v>218</v>
      </c>
      <c r="F8" s="4">
        <v>351</v>
      </c>
      <c r="G8" s="4">
        <v>106</v>
      </c>
      <c r="H8" s="4">
        <v>207</v>
      </c>
    </row>
    <row r="9" spans="1:8" x14ac:dyDescent="0.2">
      <c r="A9" s="51" t="s">
        <v>2</v>
      </c>
      <c r="B9" s="3" t="s">
        <v>12</v>
      </c>
      <c r="C9" s="4">
        <v>121</v>
      </c>
      <c r="D9" s="4">
        <v>128</v>
      </c>
      <c r="E9" s="4">
        <v>73</v>
      </c>
      <c r="F9" s="4">
        <v>94</v>
      </c>
      <c r="G9" s="4">
        <v>0</v>
      </c>
      <c r="H9" s="4">
        <v>51</v>
      </c>
    </row>
    <row r="10" spans="1:8" x14ac:dyDescent="0.2">
      <c r="A10" s="51" t="s">
        <v>2</v>
      </c>
      <c r="B10" s="3" t="s">
        <v>13</v>
      </c>
      <c r="C10" s="4">
        <v>49</v>
      </c>
      <c r="D10" s="4">
        <v>82</v>
      </c>
      <c r="E10" s="4">
        <v>35</v>
      </c>
      <c r="F10" s="4">
        <v>95</v>
      </c>
      <c r="G10" s="4">
        <v>0</v>
      </c>
      <c r="H10" s="4">
        <v>7</v>
      </c>
    </row>
    <row r="11" spans="1:8" x14ac:dyDescent="0.2">
      <c r="A11" s="51" t="s">
        <v>2</v>
      </c>
      <c r="B11" s="3" t="s">
        <v>14</v>
      </c>
      <c r="C11" s="4">
        <v>13</v>
      </c>
      <c r="D11" s="4">
        <v>12</v>
      </c>
      <c r="E11" s="4">
        <v>7</v>
      </c>
      <c r="F11" s="4">
        <v>16</v>
      </c>
      <c r="G11" s="4">
        <v>59</v>
      </c>
      <c r="H11" s="4">
        <v>52</v>
      </c>
    </row>
    <row r="12" spans="1:8" x14ac:dyDescent="0.2">
      <c r="A12" s="51"/>
      <c r="B12" s="39" t="s">
        <v>32</v>
      </c>
      <c r="C12" s="40"/>
      <c r="D12" s="40"/>
      <c r="E12" s="40">
        <v>35</v>
      </c>
      <c r="F12" s="40">
        <v>20</v>
      </c>
      <c r="G12" s="4">
        <v>4</v>
      </c>
      <c r="H12" s="4">
        <v>3</v>
      </c>
    </row>
    <row r="13" spans="1:8" x14ac:dyDescent="0.2">
      <c r="A13" s="51"/>
      <c r="B13" s="39" t="s">
        <v>33</v>
      </c>
      <c r="C13" s="40"/>
      <c r="D13" s="40"/>
      <c r="E13" s="40">
        <v>6</v>
      </c>
      <c r="F13" s="40">
        <v>6</v>
      </c>
      <c r="G13" s="40">
        <v>3</v>
      </c>
      <c r="H13" s="40">
        <v>2</v>
      </c>
    </row>
    <row r="14" spans="1:8" x14ac:dyDescent="0.2">
      <c r="A14" s="51"/>
      <c r="B14" s="39" t="s">
        <v>34</v>
      </c>
      <c r="C14" s="40"/>
      <c r="D14" s="40"/>
      <c r="E14" s="40">
        <v>5</v>
      </c>
      <c r="F14" s="40">
        <v>4</v>
      </c>
      <c r="G14" s="40">
        <v>26</v>
      </c>
      <c r="H14" s="40">
        <v>0</v>
      </c>
    </row>
    <row r="15" spans="1:8" x14ac:dyDescent="0.2">
      <c r="A15" s="51"/>
      <c r="B15" s="39" t="s">
        <v>35</v>
      </c>
      <c r="C15" s="40"/>
      <c r="D15" s="40"/>
      <c r="E15" s="40">
        <v>11</v>
      </c>
      <c r="F15" s="40">
        <v>0</v>
      </c>
      <c r="G15" s="40">
        <v>3</v>
      </c>
      <c r="H15" s="40">
        <v>0</v>
      </c>
    </row>
    <row r="16" spans="1:8" x14ac:dyDescent="0.2">
      <c r="A16" s="51"/>
      <c r="B16" s="39" t="s">
        <v>36</v>
      </c>
      <c r="C16" s="40"/>
      <c r="D16" s="40"/>
      <c r="E16" s="40">
        <v>4</v>
      </c>
      <c r="F16" s="40">
        <v>0</v>
      </c>
      <c r="G16" s="40">
        <v>5</v>
      </c>
      <c r="H16" s="40">
        <v>0</v>
      </c>
    </row>
    <row r="17" spans="1:8" x14ac:dyDescent="0.2">
      <c r="A17" s="51"/>
      <c r="B17" s="39" t="s">
        <v>37</v>
      </c>
      <c r="C17" s="40"/>
      <c r="D17" s="40"/>
      <c r="E17" s="40">
        <v>3</v>
      </c>
      <c r="F17" s="40">
        <v>1</v>
      </c>
      <c r="G17" s="40"/>
      <c r="H17" s="40"/>
    </row>
    <row r="18" spans="1:8" x14ac:dyDescent="0.2">
      <c r="A18" s="51"/>
      <c r="B18" s="13" t="s">
        <v>10</v>
      </c>
      <c r="C18" s="14">
        <f t="shared" ref="C18:D18" si="0">SUM(C7:C11)</f>
        <v>1395</v>
      </c>
      <c r="D18" s="14">
        <f t="shared" si="0"/>
        <v>1438</v>
      </c>
      <c r="E18" s="14">
        <f>SUM(E7:E17)</f>
        <v>1608</v>
      </c>
      <c r="F18" s="14">
        <f>SUM(F7:F17)</f>
        <v>2035</v>
      </c>
      <c r="G18" s="14">
        <f>SUM(G7:G17)</f>
        <v>863</v>
      </c>
      <c r="H18" s="14">
        <f>SUM(H7:H17)</f>
        <v>1064</v>
      </c>
    </row>
    <row r="19" spans="1:8" ht="7.15" customHeight="1" x14ac:dyDescent="0.2">
      <c r="A19" s="22"/>
      <c r="B19" s="11"/>
      <c r="C19" s="12"/>
      <c r="D19" s="12"/>
      <c r="E19" s="12"/>
      <c r="F19" s="12"/>
      <c r="G19" s="12"/>
      <c r="H19" s="12"/>
    </row>
    <row r="20" spans="1:8" ht="13.5" customHeight="1" x14ac:dyDescent="0.2">
      <c r="A20" s="22"/>
      <c r="B20" s="15" t="s">
        <v>6</v>
      </c>
      <c r="C20" s="49">
        <f>D18/C18</f>
        <v>1.0308243727598567</v>
      </c>
      <c r="D20" s="50"/>
      <c r="E20" s="49">
        <f>F18/E18</f>
        <v>1.2655472636815921</v>
      </c>
      <c r="F20" s="50"/>
      <c r="G20" s="49">
        <f>H18/G18</f>
        <v>1.2329084588644263</v>
      </c>
      <c r="H20" s="50"/>
    </row>
    <row r="21" spans="1:8" x14ac:dyDescent="0.2">
      <c r="C21" s="2"/>
      <c r="D21" s="2"/>
      <c r="E21" s="2"/>
      <c r="F21" s="2"/>
      <c r="G21" s="2"/>
      <c r="H21" s="2"/>
    </row>
    <row r="22" spans="1:8" x14ac:dyDescent="0.2">
      <c r="A22" s="51" t="s">
        <v>17</v>
      </c>
      <c r="B22" s="3" t="s">
        <v>9</v>
      </c>
      <c r="C22" s="4">
        <v>2988</v>
      </c>
      <c r="D22" s="4">
        <v>3319</v>
      </c>
      <c r="E22" s="4">
        <v>4019</v>
      </c>
      <c r="F22" s="4">
        <v>4023</v>
      </c>
      <c r="G22" s="4">
        <v>2017</v>
      </c>
      <c r="H22" s="4">
        <v>2183</v>
      </c>
    </row>
    <row r="23" spans="1:8" x14ac:dyDescent="0.2">
      <c r="A23" s="51" t="s">
        <v>3</v>
      </c>
      <c r="B23" s="3" t="s">
        <v>11</v>
      </c>
      <c r="C23" s="4">
        <v>410</v>
      </c>
      <c r="D23" s="4">
        <v>725</v>
      </c>
      <c r="E23" s="4">
        <v>396</v>
      </c>
      <c r="F23" s="4">
        <v>699</v>
      </c>
      <c r="G23" s="4">
        <v>189</v>
      </c>
      <c r="H23" s="4">
        <v>393</v>
      </c>
    </row>
    <row r="24" spans="1:8" x14ac:dyDescent="0.2">
      <c r="A24" s="51" t="s">
        <v>3</v>
      </c>
      <c r="B24" s="3" t="s">
        <v>12</v>
      </c>
      <c r="C24" s="5">
        <v>434</v>
      </c>
      <c r="D24" s="4">
        <v>388</v>
      </c>
      <c r="E24" s="5">
        <v>271</v>
      </c>
      <c r="F24" s="4">
        <v>382</v>
      </c>
      <c r="G24" s="5">
        <v>1</v>
      </c>
      <c r="H24" s="4">
        <v>13</v>
      </c>
    </row>
    <row r="25" spans="1:8" x14ac:dyDescent="0.2">
      <c r="A25" s="51" t="s">
        <v>3</v>
      </c>
      <c r="B25" s="3" t="s">
        <v>13</v>
      </c>
      <c r="C25" s="4">
        <v>191</v>
      </c>
      <c r="D25" s="4">
        <v>260</v>
      </c>
      <c r="E25" s="4">
        <v>183</v>
      </c>
      <c r="F25" s="4">
        <v>216</v>
      </c>
      <c r="G25" s="4">
        <v>2</v>
      </c>
      <c r="H25" s="4">
        <v>117</v>
      </c>
    </row>
    <row r="26" spans="1:8" x14ac:dyDescent="0.2">
      <c r="A26" s="51" t="s">
        <v>3</v>
      </c>
      <c r="B26" s="3" t="s">
        <v>14</v>
      </c>
      <c r="C26" s="4">
        <v>24</v>
      </c>
      <c r="D26" s="4">
        <v>39</v>
      </c>
      <c r="E26" s="4">
        <v>13</v>
      </c>
      <c r="F26" s="4">
        <v>30</v>
      </c>
      <c r="G26" s="4">
        <v>1</v>
      </c>
      <c r="H26" s="4">
        <v>12</v>
      </c>
    </row>
    <row r="27" spans="1:8" x14ac:dyDescent="0.2">
      <c r="A27" s="51"/>
      <c r="B27" s="39" t="s">
        <v>32</v>
      </c>
      <c r="C27" s="40"/>
      <c r="D27" s="40"/>
      <c r="E27" s="40">
        <v>107</v>
      </c>
      <c r="F27" s="40">
        <v>49</v>
      </c>
      <c r="G27" s="40">
        <v>173</v>
      </c>
      <c r="H27" s="40">
        <v>153</v>
      </c>
    </row>
    <row r="28" spans="1:8" x14ac:dyDescent="0.2">
      <c r="A28" s="51"/>
      <c r="B28" s="39" t="s">
        <v>33</v>
      </c>
      <c r="C28" s="40"/>
      <c r="D28" s="40"/>
      <c r="E28" s="40">
        <v>13</v>
      </c>
      <c r="F28" s="40">
        <v>7</v>
      </c>
      <c r="G28" s="40">
        <v>21</v>
      </c>
      <c r="H28" s="40">
        <v>14</v>
      </c>
    </row>
    <row r="29" spans="1:8" x14ac:dyDescent="0.2">
      <c r="A29" s="51"/>
      <c r="B29" s="39" t="s">
        <v>34</v>
      </c>
      <c r="C29" s="40"/>
      <c r="D29" s="40"/>
      <c r="E29" s="40">
        <v>6</v>
      </c>
      <c r="F29" s="40">
        <v>4</v>
      </c>
      <c r="G29" s="40">
        <v>14</v>
      </c>
      <c r="H29" s="40">
        <v>10</v>
      </c>
    </row>
    <row r="30" spans="1:8" x14ac:dyDescent="0.2">
      <c r="A30" s="51"/>
      <c r="B30" s="39" t="s">
        <v>35</v>
      </c>
      <c r="C30" s="40"/>
      <c r="D30" s="40"/>
      <c r="E30" s="40">
        <v>27</v>
      </c>
      <c r="F30" s="40">
        <v>0</v>
      </c>
      <c r="G30" s="40">
        <v>86</v>
      </c>
      <c r="H30" s="40">
        <v>0</v>
      </c>
    </row>
    <row r="31" spans="1:8" x14ac:dyDescent="0.2">
      <c r="A31" s="51"/>
      <c r="B31" s="39" t="s">
        <v>36</v>
      </c>
      <c r="C31" s="40"/>
      <c r="D31" s="40"/>
      <c r="E31" s="40">
        <v>5</v>
      </c>
      <c r="F31" s="40">
        <v>0</v>
      </c>
      <c r="G31" s="40">
        <v>9</v>
      </c>
      <c r="H31" s="40">
        <v>0</v>
      </c>
    </row>
    <row r="32" spans="1:8" x14ac:dyDescent="0.2">
      <c r="A32" s="51"/>
      <c r="B32" s="13" t="s">
        <v>10</v>
      </c>
      <c r="C32" s="14">
        <f>SUM(C22:C26)</f>
        <v>4047</v>
      </c>
      <c r="D32" s="14">
        <f>SUM(D22:D26)</f>
        <v>4731</v>
      </c>
      <c r="E32" s="14">
        <f>SUM(E22:E31)</f>
        <v>5040</v>
      </c>
      <c r="F32" s="14">
        <f>SUM(F22:F31)</f>
        <v>5410</v>
      </c>
      <c r="G32" s="14">
        <f>SUM(G22:G31)</f>
        <v>2513</v>
      </c>
      <c r="H32" s="14">
        <f>SUM(H22:H31)</f>
        <v>2895</v>
      </c>
    </row>
    <row r="33" spans="1:8" ht="7.15" customHeight="1" x14ac:dyDescent="0.2">
      <c r="A33" s="22"/>
      <c r="B33" s="11"/>
      <c r="C33" s="12"/>
      <c r="D33" s="12"/>
      <c r="E33" s="12"/>
      <c r="F33" s="12"/>
      <c r="G33" s="12"/>
      <c r="H33" s="12"/>
    </row>
    <row r="34" spans="1:8" x14ac:dyDescent="0.2">
      <c r="A34" s="22"/>
      <c r="B34" s="15" t="s">
        <v>6</v>
      </c>
      <c r="C34" s="49">
        <f>D32/C32</f>
        <v>1.1690140845070423</v>
      </c>
      <c r="D34" s="50"/>
      <c r="E34" s="49">
        <f>F32/E32</f>
        <v>1.0734126984126984</v>
      </c>
      <c r="F34" s="50"/>
      <c r="G34" s="49">
        <f>H32/G32</f>
        <v>1.152009550338241</v>
      </c>
      <c r="H34" s="50"/>
    </row>
    <row r="35" spans="1:8" x14ac:dyDescent="0.2">
      <c r="C35" s="2"/>
      <c r="D35" s="2"/>
      <c r="E35" s="2"/>
      <c r="F35" s="2"/>
      <c r="G35" s="2"/>
      <c r="H35" s="2"/>
    </row>
    <row r="36" spans="1:8" x14ac:dyDescent="0.2">
      <c r="A36" s="51" t="s">
        <v>18</v>
      </c>
      <c r="B36" s="3" t="s">
        <v>9</v>
      </c>
      <c r="C36" s="4">
        <v>776</v>
      </c>
      <c r="D36" s="4">
        <v>1003</v>
      </c>
      <c r="E36" s="4">
        <v>963</v>
      </c>
      <c r="F36" s="4">
        <v>920</v>
      </c>
      <c r="G36" s="4">
        <v>459</v>
      </c>
      <c r="H36" s="4">
        <v>494</v>
      </c>
    </row>
    <row r="37" spans="1:8" x14ac:dyDescent="0.2">
      <c r="A37" s="51"/>
      <c r="B37" s="3" t="s">
        <v>11</v>
      </c>
      <c r="C37" s="4">
        <v>167</v>
      </c>
      <c r="D37" s="4">
        <v>233</v>
      </c>
      <c r="E37" s="4">
        <v>173</v>
      </c>
      <c r="F37" s="4">
        <v>324</v>
      </c>
      <c r="G37" s="4">
        <v>81</v>
      </c>
      <c r="H37" s="4">
        <v>146</v>
      </c>
    </row>
    <row r="38" spans="1:8" x14ac:dyDescent="0.2">
      <c r="A38" s="51"/>
      <c r="B38" s="3" t="s">
        <v>12</v>
      </c>
      <c r="C38" s="4">
        <v>74</v>
      </c>
      <c r="D38" s="4">
        <v>98</v>
      </c>
      <c r="E38" s="4">
        <v>31</v>
      </c>
      <c r="F38" s="4">
        <v>55</v>
      </c>
      <c r="G38" s="4">
        <v>0</v>
      </c>
      <c r="H38" s="4">
        <v>14</v>
      </c>
    </row>
    <row r="39" spans="1:8" x14ac:dyDescent="0.2">
      <c r="A39" s="51"/>
      <c r="B39" s="3" t="s">
        <v>13</v>
      </c>
      <c r="C39" s="4">
        <v>27</v>
      </c>
      <c r="D39" s="4">
        <v>17</v>
      </c>
      <c r="E39" s="4">
        <v>18</v>
      </c>
      <c r="F39" s="4">
        <v>23</v>
      </c>
      <c r="G39" s="4">
        <v>4</v>
      </c>
      <c r="H39" s="4">
        <v>9</v>
      </c>
    </row>
    <row r="40" spans="1:8" x14ac:dyDescent="0.2">
      <c r="A40" s="51"/>
      <c r="B40" s="3" t="s">
        <v>14</v>
      </c>
      <c r="C40" s="4">
        <v>4</v>
      </c>
      <c r="D40" s="4">
        <v>9</v>
      </c>
      <c r="E40" s="4">
        <v>4</v>
      </c>
      <c r="F40" s="4">
        <v>6</v>
      </c>
      <c r="G40" s="4">
        <v>0</v>
      </c>
      <c r="H40" s="4">
        <v>2</v>
      </c>
    </row>
    <row r="41" spans="1:8" x14ac:dyDescent="0.2">
      <c r="A41" s="51"/>
      <c r="B41" s="39" t="s">
        <v>32</v>
      </c>
      <c r="C41" s="40"/>
      <c r="D41" s="40"/>
      <c r="E41" s="40">
        <v>14</v>
      </c>
      <c r="F41" s="40">
        <v>1</v>
      </c>
      <c r="G41" s="40">
        <v>28</v>
      </c>
      <c r="H41" s="40">
        <v>17</v>
      </c>
    </row>
    <row r="42" spans="1:8" x14ac:dyDescent="0.2">
      <c r="A42" s="51"/>
      <c r="B42" s="39" t="s">
        <v>33</v>
      </c>
      <c r="C42" s="40"/>
      <c r="D42" s="40"/>
      <c r="E42" s="40">
        <v>10</v>
      </c>
      <c r="F42" s="40">
        <v>8</v>
      </c>
      <c r="G42" s="40">
        <v>13</v>
      </c>
      <c r="H42" s="40">
        <v>9</v>
      </c>
    </row>
    <row r="43" spans="1:8" x14ac:dyDescent="0.2">
      <c r="A43" s="51"/>
      <c r="B43" s="39" t="s">
        <v>35</v>
      </c>
      <c r="C43" s="40"/>
      <c r="D43" s="40"/>
      <c r="E43" s="40"/>
      <c r="F43" s="40"/>
      <c r="G43" s="40">
        <v>7</v>
      </c>
      <c r="H43" s="40">
        <v>0</v>
      </c>
    </row>
    <row r="44" spans="1:8" x14ac:dyDescent="0.2">
      <c r="A44" s="51"/>
      <c r="B44" s="39" t="s">
        <v>36</v>
      </c>
      <c r="C44" s="40"/>
      <c r="D44" s="40"/>
      <c r="E44" s="40"/>
      <c r="F44" s="40"/>
      <c r="G44" s="40">
        <v>6</v>
      </c>
      <c r="H44" s="40">
        <v>0</v>
      </c>
    </row>
    <row r="45" spans="1:8" x14ac:dyDescent="0.2">
      <c r="A45" s="51"/>
      <c r="B45" s="13" t="s">
        <v>10</v>
      </c>
      <c r="C45" s="14">
        <f>SUM(C36:C40)</f>
        <v>1048</v>
      </c>
      <c r="D45" s="14">
        <f>SUM(D36:D40)</f>
        <v>1360</v>
      </c>
      <c r="E45" s="14">
        <f>SUM(E36:E42)</f>
        <v>1213</v>
      </c>
      <c r="F45" s="14">
        <f>SUM(F36:F42)</f>
        <v>1337</v>
      </c>
      <c r="G45" s="14">
        <f>SUM(G36:G44)</f>
        <v>598</v>
      </c>
      <c r="H45" s="14">
        <f>SUM(H36:H44)</f>
        <v>691</v>
      </c>
    </row>
    <row r="46" spans="1:8" ht="7.15" customHeight="1" x14ac:dyDescent="0.2">
      <c r="A46" s="22"/>
      <c r="B46" s="11"/>
      <c r="C46" s="12"/>
      <c r="D46" s="12"/>
      <c r="E46" s="12"/>
      <c r="F46" s="12"/>
      <c r="G46" s="12"/>
      <c r="H46" s="12"/>
    </row>
    <row r="47" spans="1:8" x14ac:dyDescent="0.2">
      <c r="A47" s="22"/>
      <c r="B47" s="15" t="s">
        <v>6</v>
      </c>
      <c r="C47" s="49">
        <f>D45/C45</f>
        <v>1.2977099236641221</v>
      </c>
      <c r="D47" s="50"/>
      <c r="E47" s="49">
        <f>F45/E45</f>
        <v>1.1022258862324814</v>
      </c>
      <c r="F47" s="50"/>
      <c r="G47" s="49">
        <f>H45/G45</f>
        <v>1.1555183946488294</v>
      </c>
      <c r="H47" s="50"/>
    </row>
    <row r="48" spans="1:8" x14ac:dyDescent="0.2">
      <c r="C48" s="2"/>
      <c r="D48" s="2"/>
      <c r="E48" s="2"/>
      <c r="F48" s="2"/>
      <c r="G48" s="2"/>
      <c r="H48" s="2"/>
    </row>
    <row r="49" spans="1:8" x14ac:dyDescent="0.2">
      <c r="A49" s="51" t="s">
        <v>19</v>
      </c>
      <c r="B49" s="3" t="s">
        <v>9</v>
      </c>
      <c r="C49" s="4">
        <v>1673</v>
      </c>
      <c r="D49" s="4">
        <v>1599</v>
      </c>
      <c r="E49" s="4">
        <v>1876</v>
      </c>
      <c r="F49" s="4">
        <v>1909</v>
      </c>
      <c r="G49" s="4">
        <v>895</v>
      </c>
      <c r="H49" s="4">
        <v>1015</v>
      </c>
    </row>
    <row r="50" spans="1:8" x14ac:dyDescent="0.2">
      <c r="A50" s="51" t="s">
        <v>4</v>
      </c>
      <c r="B50" s="3" t="s">
        <v>11</v>
      </c>
      <c r="C50" s="4">
        <v>256</v>
      </c>
      <c r="D50" s="4">
        <v>333</v>
      </c>
      <c r="E50" s="4">
        <v>249</v>
      </c>
      <c r="F50" s="4">
        <v>310</v>
      </c>
      <c r="G50" s="4">
        <v>121</v>
      </c>
      <c r="H50" s="4">
        <v>213</v>
      </c>
    </row>
    <row r="51" spans="1:8" x14ac:dyDescent="0.2">
      <c r="A51" s="51" t="s">
        <v>4</v>
      </c>
      <c r="B51" s="3" t="s">
        <v>12</v>
      </c>
      <c r="C51" s="4">
        <v>105</v>
      </c>
      <c r="D51" s="4">
        <v>115</v>
      </c>
      <c r="E51" s="4">
        <v>70</v>
      </c>
      <c r="F51" s="4">
        <v>76</v>
      </c>
      <c r="G51" s="4">
        <v>0</v>
      </c>
      <c r="H51" s="4">
        <v>16</v>
      </c>
    </row>
    <row r="52" spans="1:8" x14ac:dyDescent="0.2">
      <c r="A52" s="51" t="s">
        <v>4</v>
      </c>
      <c r="B52" s="3" t="s">
        <v>13</v>
      </c>
      <c r="C52" s="4">
        <v>67</v>
      </c>
      <c r="D52" s="4">
        <v>88</v>
      </c>
      <c r="E52" s="4">
        <v>35</v>
      </c>
      <c r="F52" s="4">
        <v>55</v>
      </c>
      <c r="G52" s="4">
        <v>4</v>
      </c>
      <c r="H52" s="4">
        <v>48</v>
      </c>
    </row>
    <row r="53" spans="1:8" x14ac:dyDescent="0.2">
      <c r="A53" s="51" t="s">
        <v>4</v>
      </c>
      <c r="B53" s="3" t="s">
        <v>14</v>
      </c>
      <c r="C53" s="4">
        <v>40</v>
      </c>
      <c r="D53" s="4">
        <v>55</v>
      </c>
      <c r="E53" s="4">
        <v>42</v>
      </c>
      <c r="F53" s="4">
        <v>49</v>
      </c>
      <c r="G53" s="4">
        <v>0</v>
      </c>
      <c r="H53" s="4">
        <v>22</v>
      </c>
    </row>
    <row r="54" spans="1:8" x14ac:dyDescent="0.2">
      <c r="A54" s="51"/>
      <c r="B54" s="39" t="s">
        <v>32</v>
      </c>
      <c r="C54" s="40"/>
      <c r="D54" s="40"/>
      <c r="E54" s="40">
        <v>30</v>
      </c>
      <c r="F54" s="40">
        <v>16</v>
      </c>
      <c r="G54" s="40">
        <v>53</v>
      </c>
      <c r="H54" s="40">
        <v>41</v>
      </c>
    </row>
    <row r="55" spans="1:8" x14ac:dyDescent="0.2">
      <c r="A55" s="51"/>
      <c r="B55" s="39" t="s">
        <v>33</v>
      </c>
      <c r="C55" s="40"/>
      <c r="D55" s="40"/>
      <c r="E55" s="40">
        <v>4</v>
      </c>
      <c r="F55" s="40">
        <v>1</v>
      </c>
      <c r="G55" s="40">
        <v>13</v>
      </c>
      <c r="H55" s="40">
        <v>15</v>
      </c>
    </row>
    <row r="56" spans="1:8" x14ac:dyDescent="0.2">
      <c r="A56" s="51"/>
      <c r="B56" s="39" t="s">
        <v>34</v>
      </c>
      <c r="C56" s="40"/>
      <c r="D56" s="40"/>
      <c r="E56" s="40">
        <v>9</v>
      </c>
      <c r="F56" s="40">
        <v>2</v>
      </c>
      <c r="G56" s="40">
        <v>8</v>
      </c>
      <c r="H56" s="40">
        <v>10</v>
      </c>
    </row>
    <row r="57" spans="1:8" x14ac:dyDescent="0.2">
      <c r="A57" s="51"/>
      <c r="B57" s="39" t="s">
        <v>35</v>
      </c>
      <c r="C57" s="40"/>
      <c r="D57" s="40"/>
      <c r="E57" s="40">
        <v>11</v>
      </c>
      <c r="F57" s="40">
        <v>0</v>
      </c>
      <c r="G57" s="40">
        <v>21</v>
      </c>
      <c r="H57" s="40">
        <v>0</v>
      </c>
    </row>
    <row r="58" spans="1:8" x14ac:dyDescent="0.2">
      <c r="A58" s="51"/>
      <c r="B58" s="39" t="s">
        <v>36</v>
      </c>
      <c r="C58" s="40"/>
      <c r="D58" s="40"/>
      <c r="E58" s="40">
        <v>1</v>
      </c>
      <c r="F58" s="40">
        <v>0</v>
      </c>
      <c r="G58" s="40">
        <v>13</v>
      </c>
      <c r="H58" s="40">
        <v>0</v>
      </c>
    </row>
    <row r="59" spans="1:8" x14ac:dyDescent="0.2">
      <c r="A59" s="51"/>
      <c r="B59" s="13" t="s">
        <v>10</v>
      </c>
      <c r="C59" s="14">
        <f>SUM(C49:C53)</f>
        <v>2141</v>
      </c>
      <c r="D59" s="14">
        <f>SUM(D49:D53)</f>
        <v>2190</v>
      </c>
      <c r="E59" s="14">
        <f>SUM(E49:E58)</f>
        <v>2327</v>
      </c>
      <c r="F59" s="14">
        <f>SUM(F49:F58)</f>
        <v>2418</v>
      </c>
      <c r="G59" s="14">
        <f>SUM(G49:G58)</f>
        <v>1128</v>
      </c>
      <c r="H59" s="14">
        <f>SUM(H49:H58)</f>
        <v>1380</v>
      </c>
    </row>
    <row r="60" spans="1:8" ht="7.15" customHeight="1" x14ac:dyDescent="0.2">
      <c r="A60" s="22"/>
      <c r="B60" s="11"/>
      <c r="C60" s="12"/>
      <c r="D60" s="12"/>
      <c r="E60" s="12"/>
      <c r="F60" s="12"/>
      <c r="G60" s="12"/>
      <c r="H60" s="12"/>
    </row>
    <row r="61" spans="1:8" x14ac:dyDescent="0.2">
      <c r="A61" s="22"/>
      <c r="B61" s="15" t="s">
        <v>6</v>
      </c>
      <c r="C61" s="49">
        <f>D59/C59</f>
        <v>1.0228865016347501</v>
      </c>
      <c r="D61" s="50"/>
      <c r="E61" s="49">
        <f>F59/E59</f>
        <v>1.0391061452513966</v>
      </c>
      <c r="F61" s="50"/>
      <c r="G61" s="49">
        <f>H59/G59</f>
        <v>1.2234042553191489</v>
      </c>
      <c r="H61" s="50"/>
    </row>
    <row r="62" spans="1:8" x14ac:dyDescent="0.2">
      <c r="C62" s="2"/>
      <c r="D62" s="2"/>
      <c r="E62" s="2"/>
      <c r="F62" s="2"/>
      <c r="G62" s="2"/>
      <c r="H62" s="2"/>
    </row>
    <row r="63" spans="1:8" x14ac:dyDescent="0.2">
      <c r="A63" s="51" t="s">
        <v>20</v>
      </c>
      <c r="B63" s="3" t="s">
        <v>9</v>
      </c>
      <c r="C63" s="4">
        <v>1605</v>
      </c>
      <c r="D63" s="4">
        <v>1724</v>
      </c>
      <c r="E63" s="4">
        <v>1704</v>
      </c>
      <c r="F63" s="4">
        <v>1869</v>
      </c>
      <c r="G63" s="4">
        <v>887</v>
      </c>
      <c r="H63" s="4">
        <v>932</v>
      </c>
    </row>
    <row r="64" spans="1:8" x14ac:dyDescent="0.2">
      <c r="A64" s="51"/>
      <c r="B64" s="3" t="s">
        <v>11</v>
      </c>
      <c r="C64" s="4">
        <v>341</v>
      </c>
      <c r="D64" s="4">
        <v>457</v>
      </c>
      <c r="E64" s="4">
        <v>283</v>
      </c>
      <c r="F64" s="4">
        <v>570</v>
      </c>
      <c r="G64" s="4">
        <v>131</v>
      </c>
      <c r="H64" s="4">
        <v>298</v>
      </c>
    </row>
    <row r="65" spans="1:8" x14ac:dyDescent="0.2">
      <c r="A65" s="51"/>
      <c r="B65" s="3" t="s">
        <v>12</v>
      </c>
      <c r="C65" s="4">
        <v>168</v>
      </c>
      <c r="D65" s="4">
        <v>203</v>
      </c>
      <c r="E65" s="4">
        <v>73</v>
      </c>
      <c r="F65" s="4">
        <v>90</v>
      </c>
      <c r="G65" s="4">
        <v>0</v>
      </c>
      <c r="H65" s="4">
        <v>0</v>
      </c>
    </row>
    <row r="66" spans="1:8" x14ac:dyDescent="0.2">
      <c r="A66" s="51"/>
      <c r="B66" s="3" t="s">
        <v>13</v>
      </c>
      <c r="C66" s="4">
        <v>84</v>
      </c>
      <c r="D66" s="4">
        <v>162</v>
      </c>
      <c r="E66" s="4">
        <v>44</v>
      </c>
      <c r="F66" s="4">
        <v>167</v>
      </c>
      <c r="G66" s="4">
        <v>0</v>
      </c>
      <c r="H66" s="4">
        <v>69</v>
      </c>
    </row>
    <row r="67" spans="1:8" x14ac:dyDescent="0.2">
      <c r="A67" s="51"/>
      <c r="B67" s="3" t="s">
        <v>14</v>
      </c>
      <c r="C67" s="4">
        <v>25</v>
      </c>
      <c r="D67" s="4">
        <v>34</v>
      </c>
      <c r="E67" s="4">
        <v>20</v>
      </c>
      <c r="F67" s="4">
        <v>38</v>
      </c>
      <c r="G67" s="4">
        <v>0</v>
      </c>
      <c r="H67" s="4">
        <v>13</v>
      </c>
    </row>
    <row r="68" spans="1:8" x14ac:dyDescent="0.2">
      <c r="A68" s="51"/>
      <c r="B68" s="39" t="s">
        <v>32</v>
      </c>
      <c r="C68" s="40"/>
      <c r="D68" s="40"/>
      <c r="E68" s="40">
        <v>43</v>
      </c>
      <c r="F68" s="40">
        <v>26</v>
      </c>
      <c r="G68" s="40">
        <v>90</v>
      </c>
      <c r="H68" s="40">
        <v>79</v>
      </c>
    </row>
    <row r="69" spans="1:8" x14ac:dyDescent="0.2">
      <c r="A69" s="51"/>
      <c r="B69" s="39" t="s">
        <v>33</v>
      </c>
      <c r="C69" s="40"/>
      <c r="D69" s="40"/>
      <c r="E69" s="40">
        <v>7</v>
      </c>
      <c r="F69" s="40">
        <v>6</v>
      </c>
      <c r="G69" s="40">
        <v>6</v>
      </c>
      <c r="H69" s="40">
        <v>5</v>
      </c>
    </row>
    <row r="70" spans="1:8" x14ac:dyDescent="0.2">
      <c r="A70" s="51"/>
      <c r="B70" s="39" t="s">
        <v>34</v>
      </c>
      <c r="C70" s="40"/>
      <c r="D70" s="40"/>
      <c r="E70" s="40">
        <v>5</v>
      </c>
      <c r="F70" s="40">
        <v>2</v>
      </c>
      <c r="G70" s="40">
        <v>8</v>
      </c>
      <c r="H70" s="40">
        <v>7</v>
      </c>
    </row>
    <row r="71" spans="1:8" x14ac:dyDescent="0.2">
      <c r="A71" s="51"/>
      <c r="B71" s="39" t="s">
        <v>35</v>
      </c>
      <c r="C71" s="40"/>
      <c r="D71" s="40"/>
      <c r="E71" s="40">
        <v>10</v>
      </c>
      <c r="F71" s="40">
        <v>0</v>
      </c>
      <c r="G71" s="40">
        <v>50</v>
      </c>
      <c r="H71" s="40">
        <v>0</v>
      </c>
    </row>
    <row r="72" spans="1:8" x14ac:dyDescent="0.2">
      <c r="A72" s="51"/>
      <c r="B72" s="39" t="s">
        <v>36</v>
      </c>
      <c r="C72" s="40"/>
      <c r="D72" s="40"/>
      <c r="E72" s="40">
        <v>5</v>
      </c>
      <c r="F72" s="40">
        <v>0</v>
      </c>
      <c r="G72" s="40">
        <v>5</v>
      </c>
      <c r="H72" s="40">
        <v>0</v>
      </c>
    </row>
    <row r="73" spans="1:8" x14ac:dyDescent="0.2">
      <c r="A73" s="51"/>
      <c r="B73" s="39" t="s">
        <v>37</v>
      </c>
      <c r="C73" s="40"/>
      <c r="D73" s="40"/>
      <c r="E73" s="40"/>
      <c r="F73" s="40"/>
      <c r="G73" s="40">
        <v>3</v>
      </c>
      <c r="H73" s="40">
        <v>0</v>
      </c>
    </row>
    <row r="74" spans="1:8" x14ac:dyDescent="0.2">
      <c r="A74" s="51"/>
      <c r="B74" s="13" t="s">
        <v>10</v>
      </c>
      <c r="C74" s="14">
        <f>SUM(C63:C67)</f>
        <v>2223</v>
      </c>
      <c r="D74" s="14">
        <f>SUM(D63:D67)</f>
        <v>2580</v>
      </c>
      <c r="E74" s="14">
        <f>SUM(E63:E72)</f>
        <v>2194</v>
      </c>
      <c r="F74" s="14">
        <f>SUM(F63:F72)</f>
        <v>2768</v>
      </c>
      <c r="G74" s="14">
        <f>SUM(G63:G73)</f>
        <v>1180</v>
      </c>
      <c r="H74" s="14">
        <f>SUM(H63:H73)</f>
        <v>1403</v>
      </c>
    </row>
    <row r="75" spans="1:8" ht="7.15" customHeight="1" x14ac:dyDescent="0.2">
      <c r="A75" s="22"/>
      <c r="B75" s="11"/>
      <c r="C75" s="12"/>
      <c r="D75" s="12"/>
      <c r="E75" s="12"/>
      <c r="F75" s="12"/>
      <c r="G75" s="12"/>
      <c r="H75" s="12"/>
    </row>
    <row r="76" spans="1:8" x14ac:dyDescent="0.2">
      <c r="A76" s="22"/>
      <c r="B76" s="15" t="s">
        <v>6</v>
      </c>
      <c r="C76" s="49">
        <f>D74/C74</f>
        <v>1.1605937921727396</v>
      </c>
      <c r="D76" s="50"/>
      <c r="E76" s="49">
        <f>F74/E74</f>
        <v>1.2616226071103007</v>
      </c>
      <c r="F76" s="50"/>
      <c r="G76" s="49">
        <f>H74/G74</f>
        <v>1.1889830508474577</v>
      </c>
      <c r="H76" s="50"/>
    </row>
    <row r="77" spans="1:8" x14ac:dyDescent="0.2">
      <c r="C77" s="2"/>
      <c r="D77" s="2"/>
      <c r="E77" s="2"/>
      <c r="F77" s="2"/>
      <c r="G77" s="2"/>
      <c r="H77" s="2"/>
    </row>
    <row r="78" spans="1:8" x14ac:dyDescent="0.2">
      <c r="A78" s="51" t="s">
        <v>21</v>
      </c>
      <c r="B78" s="3" t="s">
        <v>9</v>
      </c>
      <c r="C78" s="4">
        <v>1422</v>
      </c>
      <c r="D78" s="4">
        <v>1460</v>
      </c>
      <c r="E78" s="4">
        <v>1820</v>
      </c>
      <c r="F78" s="4">
        <v>1759</v>
      </c>
      <c r="G78" s="4">
        <v>860</v>
      </c>
      <c r="H78" s="4">
        <v>953</v>
      </c>
    </row>
    <row r="79" spans="1:8" x14ac:dyDescent="0.2">
      <c r="A79" s="51"/>
      <c r="B79" s="3" t="s">
        <v>11</v>
      </c>
      <c r="C79" s="4">
        <v>318</v>
      </c>
      <c r="D79" s="4">
        <v>335</v>
      </c>
      <c r="E79" s="4">
        <v>252</v>
      </c>
      <c r="F79" s="4">
        <v>371</v>
      </c>
      <c r="G79" s="4">
        <v>126</v>
      </c>
      <c r="H79" s="4">
        <v>224</v>
      </c>
    </row>
    <row r="80" spans="1:8" x14ac:dyDescent="0.2">
      <c r="A80" s="51"/>
      <c r="B80" s="3" t="s">
        <v>12</v>
      </c>
      <c r="C80" s="4">
        <v>219</v>
      </c>
      <c r="D80" s="4">
        <v>213</v>
      </c>
      <c r="E80" s="4">
        <v>80</v>
      </c>
      <c r="F80" s="4">
        <v>122</v>
      </c>
      <c r="G80" s="4">
        <v>5</v>
      </c>
      <c r="H80" s="4">
        <v>10</v>
      </c>
    </row>
    <row r="81" spans="1:8" x14ac:dyDescent="0.2">
      <c r="A81" s="51"/>
      <c r="B81" s="3" t="s">
        <v>13</v>
      </c>
      <c r="C81" s="4">
        <v>60</v>
      </c>
      <c r="D81" s="4">
        <v>53</v>
      </c>
      <c r="E81" s="4">
        <v>34</v>
      </c>
      <c r="F81" s="4">
        <v>80</v>
      </c>
      <c r="G81" s="4">
        <v>2</v>
      </c>
      <c r="H81" s="4">
        <v>41</v>
      </c>
    </row>
    <row r="82" spans="1:8" x14ac:dyDescent="0.2">
      <c r="A82" s="51"/>
      <c r="B82" s="3" t="s">
        <v>14</v>
      </c>
      <c r="C82" s="4">
        <v>11</v>
      </c>
      <c r="D82" s="4">
        <v>26</v>
      </c>
      <c r="E82" s="4">
        <v>12</v>
      </c>
      <c r="F82" s="4">
        <v>51</v>
      </c>
      <c r="G82" s="4">
        <v>0</v>
      </c>
      <c r="H82" s="4">
        <v>73</v>
      </c>
    </row>
    <row r="83" spans="1:8" x14ac:dyDescent="0.2">
      <c r="A83" s="51"/>
      <c r="B83" s="39" t="s">
        <v>32</v>
      </c>
      <c r="C83" s="40"/>
      <c r="D83" s="40"/>
      <c r="E83" s="40">
        <v>48</v>
      </c>
      <c r="F83" s="40">
        <v>5</v>
      </c>
      <c r="G83" s="40">
        <v>80</v>
      </c>
      <c r="H83" s="40">
        <v>71</v>
      </c>
    </row>
    <row r="84" spans="1:8" x14ac:dyDescent="0.2">
      <c r="A84" s="51"/>
      <c r="B84" s="39" t="s">
        <v>33</v>
      </c>
      <c r="C84" s="40"/>
      <c r="D84" s="40"/>
      <c r="E84" s="40">
        <v>19</v>
      </c>
      <c r="F84" s="40">
        <v>2</v>
      </c>
      <c r="G84" s="40">
        <v>33</v>
      </c>
      <c r="H84" s="40">
        <v>10</v>
      </c>
    </row>
    <row r="85" spans="1:8" x14ac:dyDescent="0.2">
      <c r="A85" s="51"/>
      <c r="B85" s="39" t="s">
        <v>34</v>
      </c>
      <c r="C85" s="40"/>
      <c r="D85" s="40"/>
      <c r="E85" s="40">
        <v>4</v>
      </c>
      <c r="F85" s="40">
        <v>0</v>
      </c>
      <c r="G85" s="40">
        <v>8</v>
      </c>
      <c r="H85" s="40">
        <v>6</v>
      </c>
    </row>
    <row r="86" spans="1:8" x14ac:dyDescent="0.2">
      <c r="A86" s="51"/>
      <c r="B86" s="39" t="s">
        <v>35</v>
      </c>
      <c r="C86" s="40"/>
      <c r="D86" s="40"/>
      <c r="E86" s="40">
        <v>2</v>
      </c>
      <c r="F86" s="40">
        <v>0</v>
      </c>
      <c r="G86" s="40">
        <v>34</v>
      </c>
      <c r="H86" s="40">
        <v>0</v>
      </c>
    </row>
    <row r="87" spans="1:8" x14ac:dyDescent="0.2">
      <c r="A87" s="51"/>
      <c r="B87" s="39" t="s">
        <v>36</v>
      </c>
      <c r="C87" s="40"/>
      <c r="D87" s="40"/>
      <c r="E87" s="40">
        <v>2</v>
      </c>
      <c r="F87" s="40">
        <v>0</v>
      </c>
      <c r="G87" s="40">
        <v>13</v>
      </c>
      <c r="H87" s="40">
        <v>0</v>
      </c>
    </row>
    <row r="88" spans="1:8" x14ac:dyDescent="0.2">
      <c r="A88" s="51"/>
      <c r="B88" s="13" t="s">
        <v>10</v>
      </c>
      <c r="C88" s="14">
        <f>SUM(C78:C82)</f>
        <v>2030</v>
      </c>
      <c r="D88" s="14">
        <f>SUM(D78:D82)</f>
        <v>2087</v>
      </c>
      <c r="E88" s="14">
        <f>SUM(E78:E87)</f>
        <v>2273</v>
      </c>
      <c r="F88" s="14">
        <f>SUM(F78:F87)</f>
        <v>2390</v>
      </c>
      <c r="G88" s="14">
        <f>SUM(G78:G87)</f>
        <v>1161</v>
      </c>
      <c r="H88" s="14">
        <f>SUM(H78:H87)</f>
        <v>1388</v>
      </c>
    </row>
    <row r="89" spans="1:8" ht="7.15" customHeight="1" x14ac:dyDescent="0.2">
      <c r="A89" s="22"/>
      <c r="B89" s="11"/>
      <c r="C89" s="12"/>
      <c r="D89" s="12"/>
      <c r="E89" s="12"/>
      <c r="F89" s="12"/>
      <c r="G89" s="12"/>
      <c r="H89" s="12"/>
    </row>
    <row r="90" spans="1:8" x14ac:dyDescent="0.2">
      <c r="A90" s="22"/>
      <c r="B90" s="15" t="s">
        <v>6</v>
      </c>
      <c r="C90" s="49">
        <f>D88/C88</f>
        <v>1.0280788177339901</v>
      </c>
      <c r="D90" s="50"/>
      <c r="E90" s="49">
        <f>F88/E88</f>
        <v>1.0514738231412231</v>
      </c>
      <c r="F90" s="50"/>
      <c r="G90" s="49">
        <f>H88/G88</f>
        <v>1.1955211024978467</v>
      </c>
      <c r="H90" s="50"/>
    </row>
    <row r="92" spans="1:8" x14ac:dyDescent="0.2">
      <c r="A92" s="51" t="s">
        <v>22</v>
      </c>
      <c r="B92" s="3" t="s">
        <v>9</v>
      </c>
      <c r="C92" s="4">
        <v>1129</v>
      </c>
      <c r="D92" s="4">
        <v>1218</v>
      </c>
      <c r="E92" s="4">
        <v>1443</v>
      </c>
      <c r="F92" s="4">
        <v>1445</v>
      </c>
      <c r="G92" s="4">
        <v>669</v>
      </c>
      <c r="H92" s="4">
        <v>613</v>
      </c>
    </row>
    <row r="93" spans="1:8" x14ac:dyDescent="0.2">
      <c r="A93" s="51"/>
      <c r="B93" s="3" t="s">
        <v>11</v>
      </c>
      <c r="C93" s="4">
        <v>195</v>
      </c>
      <c r="D93" s="4">
        <v>558</v>
      </c>
      <c r="E93" s="4">
        <v>231</v>
      </c>
      <c r="F93" s="4">
        <v>570</v>
      </c>
      <c r="G93" s="4">
        <v>84</v>
      </c>
      <c r="H93" s="4">
        <v>300</v>
      </c>
    </row>
    <row r="94" spans="1:8" x14ac:dyDescent="0.2">
      <c r="A94" s="51"/>
      <c r="B94" s="3" t="s">
        <v>12</v>
      </c>
      <c r="C94" s="4">
        <v>161</v>
      </c>
      <c r="D94" s="4">
        <v>159</v>
      </c>
      <c r="E94" s="4">
        <v>98</v>
      </c>
      <c r="F94" s="4">
        <v>117</v>
      </c>
      <c r="G94" s="4">
        <v>0</v>
      </c>
      <c r="H94" s="4">
        <v>1</v>
      </c>
    </row>
    <row r="95" spans="1:8" x14ac:dyDescent="0.2">
      <c r="A95" s="51"/>
      <c r="B95" s="3" t="s">
        <v>13</v>
      </c>
      <c r="C95" s="4">
        <v>56</v>
      </c>
      <c r="D95" s="4">
        <v>68</v>
      </c>
      <c r="E95" s="4">
        <v>46</v>
      </c>
      <c r="F95" s="4">
        <v>78</v>
      </c>
      <c r="G95" s="4">
        <v>0</v>
      </c>
      <c r="H95" s="4">
        <v>41</v>
      </c>
    </row>
    <row r="96" spans="1:8" x14ac:dyDescent="0.2">
      <c r="A96" s="51"/>
      <c r="B96" s="3" t="s">
        <v>14</v>
      </c>
      <c r="C96" s="4">
        <v>30</v>
      </c>
      <c r="D96" s="4">
        <v>38</v>
      </c>
      <c r="E96" s="4">
        <v>4</v>
      </c>
      <c r="F96" s="4">
        <v>83</v>
      </c>
      <c r="G96" s="4">
        <v>0</v>
      </c>
      <c r="H96" s="4">
        <v>3</v>
      </c>
    </row>
    <row r="97" spans="1:8" x14ac:dyDescent="0.2">
      <c r="A97" s="51"/>
      <c r="B97" s="39" t="s">
        <v>32</v>
      </c>
      <c r="C97" s="40"/>
      <c r="D97" s="40"/>
      <c r="E97" s="40">
        <v>28</v>
      </c>
      <c r="F97" s="40">
        <v>18</v>
      </c>
      <c r="G97" s="40">
        <v>61</v>
      </c>
      <c r="H97" s="40">
        <v>50</v>
      </c>
    </row>
    <row r="98" spans="1:8" x14ac:dyDescent="0.2">
      <c r="A98" s="51"/>
      <c r="B98" s="39" t="s">
        <v>33</v>
      </c>
      <c r="C98" s="40"/>
      <c r="D98" s="40"/>
      <c r="E98" s="40">
        <v>5</v>
      </c>
      <c r="F98" s="40">
        <v>3</v>
      </c>
      <c r="G98" s="40">
        <v>16</v>
      </c>
      <c r="H98" s="40">
        <v>14</v>
      </c>
    </row>
    <row r="99" spans="1:8" x14ac:dyDescent="0.2">
      <c r="A99" s="51"/>
      <c r="B99" s="39" t="s">
        <v>34</v>
      </c>
      <c r="C99" s="40"/>
      <c r="D99" s="40"/>
      <c r="E99" s="40">
        <v>1</v>
      </c>
      <c r="F99" s="40">
        <v>1</v>
      </c>
      <c r="G99" s="40">
        <v>2</v>
      </c>
      <c r="H99" s="40">
        <v>2</v>
      </c>
    </row>
    <row r="100" spans="1:8" x14ac:dyDescent="0.2">
      <c r="A100" s="51"/>
      <c r="B100" s="39" t="s">
        <v>35</v>
      </c>
      <c r="C100" s="40"/>
      <c r="D100" s="40"/>
      <c r="E100" s="40">
        <v>9</v>
      </c>
      <c r="F100" s="40">
        <v>0</v>
      </c>
      <c r="G100" s="40">
        <v>24</v>
      </c>
      <c r="H100" s="40">
        <v>0</v>
      </c>
    </row>
    <row r="101" spans="1:8" x14ac:dyDescent="0.2">
      <c r="A101" s="51"/>
      <c r="B101" s="39" t="s">
        <v>36</v>
      </c>
      <c r="C101" s="40"/>
      <c r="D101" s="40"/>
      <c r="E101" s="40">
        <v>3</v>
      </c>
      <c r="F101" s="40">
        <v>0</v>
      </c>
      <c r="G101" s="40">
        <v>13</v>
      </c>
      <c r="H101" s="40">
        <v>0</v>
      </c>
    </row>
    <row r="102" spans="1:8" x14ac:dyDescent="0.2">
      <c r="A102" s="51"/>
      <c r="B102" s="3" t="s">
        <v>37</v>
      </c>
      <c r="C102" s="40"/>
      <c r="D102" s="40"/>
      <c r="E102" s="40">
        <v>1</v>
      </c>
      <c r="F102" s="40">
        <v>1</v>
      </c>
      <c r="G102" s="40">
        <v>1</v>
      </c>
      <c r="H102" s="40">
        <v>0</v>
      </c>
    </row>
    <row r="103" spans="1:8" x14ac:dyDescent="0.2">
      <c r="A103" s="51"/>
      <c r="B103" s="13" t="s">
        <v>10</v>
      </c>
      <c r="C103" s="14">
        <f t="shared" ref="C103:D103" si="1">SUM(C92:C96)</f>
        <v>1571</v>
      </c>
      <c r="D103" s="14">
        <f t="shared" si="1"/>
        <v>2041</v>
      </c>
      <c r="E103" s="14">
        <f>SUM(E92:E102)</f>
        <v>1869</v>
      </c>
      <c r="F103" s="14">
        <f>SUM(F92:F102)</f>
        <v>2316</v>
      </c>
      <c r="G103" s="14">
        <f>SUM(G92:G102)</f>
        <v>870</v>
      </c>
      <c r="H103" s="14">
        <f>SUM(H92:H102)</f>
        <v>1024</v>
      </c>
    </row>
    <row r="104" spans="1:8" ht="7.15" customHeight="1" x14ac:dyDescent="0.2">
      <c r="A104" s="22"/>
      <c r="B104" s="11"/>
      <c r="C104" s="12"/>
      <c r="D104" s="12"/>
      <c r="E104" s="12"/>
      <c r="F104" s="12"/>
      <c r="G104" s="12"/>
      <c r="H104" s="12"/>
    </row>
    <row r="105" spans="1:8" x14ac:dyDescent="0.2">
      <c r="A105" s="22"/>
      <c r="B105" s="15" t="s">
        <v>6</v>
      </c>
      <c r="C105" s="49">
        <f>D103/C103</f>
        <v>1.2991725015913431</v>
      </c>
      <c r="D105" s="50"/>
      <c r="E105" s="49">
        <f>F103/E103</f>
        <v>1.2391653290529696</v>
      </c>
      <c r="F105" s="50"/>
      <c r="G105" s="49">
        <f>H103/G103</f>
        <v>1.1770114942528735</v>
      </c>
      <c r="H105" s="50"/>
    </row>
    <row r="106" spans="1:8" ht="7.5" customHeight="1" x14ac:dyDescent="0.2">
      <c r="A106" s="1"/>
    </row>
    <row r="107" spans="1:8" x14ac:dyDescent="0.2">
      <c r="A107" s="51" t="s">
        <v>23</v>
      </c>
      <c r="B107" s="3" t="s">
        <v>9</v>
      </c>
      <c r="C107" s="4">
        <v>904</v>
      </c>
      <c r="D107" s="4">
        <v>1053</v>
      </c>
      <c r="E107" s="4">
        <v>950</v>
      </c>
      <c r="F107" s="4">
        <v>1120</v>
      </c>
      <c r="G107" s="4">
        <v>523</v>
      </c>
      <c r="H107" s="4">
        <v>416</v>
      </c>
    </row>
    <row r="108" spans="1:8" x14ac:dyDescent="0.2">
      <c r="A108" s="51"/>
      <c r="B108" s="3" t="s">
        <v>11</v>
      </c>
      <c r="C108" s="4">
        <v>147</v>
      </c>
      <c r="D108" s="4">
        <v>274</v>
      </c>
      <c r="E108" s="4">
        <v>120</v>
      </c>
      <c r="F108" s="4">
        <v>306</v>
      </c>
      <c r="G108" s="4">
        <v>63</v>
      </c>
      <c r="H108" s="4">
        <v>139</v>
      </c>
    </row>
    <row r="109" spans="1:8" x14ac:dyDescent="0.2">
      <c r="A109" s="51"/>
      <c r="B109" s="3" t="s">
        <v>12</v>
      </c>
      <c r="C109" s="4">
        <v>153</v>
      </c>
      <c r="D109" s="4">
        <v>166</v>
      </c>
      <c r="E109" s="4">
        <v>76</v>
      </c>
      <c r="F109" s="4">
        <v>92</v>
      </c>
      <c r="G109" s="4">
        <v>0</v>
      </c>
      <c r="H109" s="4">
        <v>7</v>
      </c>
    </row>
    <row r="110" spans="1:8" x14ac:dyDescent="0.2">
      <c r="A110" s="51"/>
      <c r="B110" s="3" t="s">
        <v>13</v>
      </c>
      <c r="C110" s="4">
        <v>66</v>
      </c>
      <c r="D110" s="4">
        <v>132</v>
      </c>
      <c r="E110" s="4">
        <v>49</v>
      </c>
      <c r="F110" s="4">
        <v>113</v>
      </c>
      <c r="G110" s="4">
        <v>1</v>
      </c>
      <c r="H110" s="4">
        <v>74</v>
      </c>
    </row>
    <row r="111" spans="1:8" x14ac:dyDescent="0.2">
      <c r="A111" s="51"/>
      <c r="B111" s="3" t="s">
        <v>14</v>
      </c>
      <c r="C111" s="4">
        <v>10</v>
      </c>
      <c r="D111" s="4">
        <v>32</v>
      </c>
      <c r="E111" s="4">
        <v>4</v>
      </c>
      <c r="F111" s="4">
        <v>23</v>
      </c>
      <c r="G111" s="4">
        <v>0</v>
      </c>
      <c r="H111" s="4">
        <v>15</v>
      </c>
    </row>
    <row r="112" spans="1:8" x14ac:dyDescent="0.2">
      <c r="A112" s="51"/>
      <c r="B112" s="39" t="s">
        <v>32</v>
      </c>
      <c r="C112" s="40"/>
      <c r="D112" s="40"/>
      <c r="E112" s="40">
        <v>30</v>
      </c>
      <c r="F112" s="40">
        <v>12</v>
      </c>
      <c r="G112" s="40">
        <v>52</v>
      </c>
      <c r="H112" s="40">
        <v>42</v>
      </c>
    </row>
    <row r="113" spans="1:8" x14ac:dyDescent="0.2">
      <c r="A113" s="51"/>
      <c r="B113" s="39" t="s">
        <v>33</v>
      </c>
      <c r="C113" s="40"/>
      <c r="D113" s="40"/>
      <c r="E113" s="40">
        <v>2</v>
      </c>
      <c r="F113" s="40">
        <v>0</v>
      </c>
      <c r="G113" s="40">
        <v>11</v>
      </c>
      <c r="H113" s="40">
        <v>6</v>
      </c>
    </row>
    <row r="114" spans="1:8" x14ac:dyDescent="0.2">
      <c r="A114" s="51"/>
      <c r="B114" s="39" t="s">
        <v>34</v>
      </c>
      <c r="C114" s="40"/>
      <c r="D114" s="40"/>
      <c r="E114" s="40">
        <v>1</v>
      </c>
      <c r="F114" s="40">
        <v>0</v>
      </c>
      <c r="G114" s="40">
        <v>2</v>
      </c>
      <c r="H114" s="40">
        <v>2</v>
      </c>
    </row>
    <row r="115" spans="1:8" x14ac:dyDescent="0.2">
      <c r="A115" s="51"/>
      <c r="B115" s="39" t="s">
        <v>35</v>
      </c>
      <c r="C115" s="40"/>
      <c r="D115" s="40"/>
      <c r="E115" s="40">
        <v>6</v>
      </c>
      <c r="F115" s="40">
        <v>0</v>
      </c>
      <c r="G115" s="40">
        <v>27</v>
      </c>
      <c r="H115" s="40">
        <v>0</v>
      </c>
    </row>
    <row r="116" spans="1:8" x14ac:dyDescent="0.2">
      <c r="A116" s="51"/>
      <c r="B116" s="39" t="s">
        <v>36</v>
      </c>
      <c r="C116" s="40"/>
      <c r="D116" s="40"/>
      <c r="E116" s="40"/>
      <c r="F116" s="40"/>
      <c r="G116" s="40">
        <v>5</v>
      </c>
      <c r="H116" s="40">
        <v>0</v>
      </c>
    </row>
    <row r="117" spans="1:8" x14ac:dyDescent="0.2">
      <c r="A117" s="51"/>
      <c r="B117" s="13" t="s">
        <v>10</v>
      </c>
      <c r="C117" s="14">
        <f>SUM(C107:C111)</f>
        <v>1280</v>
      </c>
      <c r="D117" s="14">
        <f>SUM(D107:D111)</f>
        <v>1657</v>
      </c>
      <c r="E117" s="14">
        <f>SUM(E107:E115)</f>
        <v>1238</v>
      </c>
      <c r="F117" s="14">
        <f>SUM(F107:F115)</f>
        <v>1666</v>
      </c>
      <c r="G117" s="14">
        <f>SUM(G107:G116)</f>
        <v>684</v>
      </c>
      <c r="H117" s="14">
        <f>SUM(H107:H116)</f>
        <v>701</v>
      </c>
    </row>
    <row r="118" spans="1:8" ht="7.15" customHeight="1" x14ac:dyDescent="0.2">
      <c r="A118" s="22"/>
      <c r="B118" s="11"/>
      <c r="C118" s="12"/>
      <c r="D118" s="12"/>
      <c r="E118" s="12"/>
      <c r="F118" s="12"/>
      <c r="G118" s="12"/>
      <c r="H118" s="12"/>
    </row>
    <row r="119" spans="1:8" x14ac:dyDescent="0.2">
      <c r="A119" s="22"/>
      <c r="B119" s="15" t="s">
        <v>6</v>
      </c>
      <c r="C119" s="49">
        <f>D117/C117</f>
        <v>1.2945312499999999</v>
      </c>
      <c r="D119" s="50"/>
      <c r="E119" s="49">
        <f>F117/E117</f>
        <v>1.3457189014539579</v>
      </c>
      <c r="F119" s="50"/>
      <c r="G119" s="49">
        <f>H117/G117</f>
        <v>1.0248538011695907</v>
      </c>
      <c r="H119" s="50"/>
    </row>
    <row r="121" spans="1:8" x14ac:dyDescent="0.2">
      <c r="A121" s="51" t="s">
        <v>24</v>
      </c>
      <c r="B121" s="3" t="s">
        <v>9</v>
      </c>
      <c r="C121" s="4">
        <v>803</v>
      </c>
      <c r="D121" s="4">
        <v>1076</v>
      </c>
      <c r="E121" s="4">
        <v>968</v>
      </c>
      <c r="F121" s="4">
        <v>1147</v>
      </c>
      <c r="G121" s="4">
        <v>511</v>
      </c>
      <c r="H121" s="4">
        <v>551</v>
      </c>
    </row>
    <row r="122" spans="1:8" x14ac:dyDescent="0.2">
      <c r="A122" s="51"/>
      <c r="B122" s="3" t="s">
        <v>11</v>
      </c>
      <c r="C122" s="4">
        <v>174</v>
      </c>
      <c r="D122" s="4">
        <v>281</v>
      </c>
      <c r="E122" s="4">
        <v>161</v>
      </c>
      <c r="F122" s="4">
        <v>324</v>
      </c>
      <c r="G122" s="4">
        <v>98</v>
      </c>
      <c r="H122" s="4">
        <v>179</v>
      </c>
    </row>
    <row r="123" spans="1:8" x14ac:dyDescent="0.2">
      <c r="A123" s="51"/>
      <c r="B123" s="3" t="s">
        <v>12</v>
      </c>
      <c r="C123" s="4">
        <v>77</v>
      </c>
      <c r="D123" s="4">
        <v>93</v>
      </c>
      <c r="E123" s="4">
        <v>63</v>
      </c>
      <c r="F123" s="4">
        <v>77</v>
      </c>
      <c r="G123" s="4">
        <v>1</v>
      </c>
      <c r="H123" s="4">
        <v>15</v>
      </c>
    </row>
    <row r="124" spans="1:8" x14ac:dyDescent="0.2">
      <c r="A124" s="51"/>
      <c r="B124" s="3" t="s">
        <v>13</v>
      </c>
      <c r="C124" s="4">
        <v>34</v>
      </c>
      <c r="D124" s="4">
        <v>38</v>
      </c>
      <c r="E124" s="4">
        <v>39</v>
      </c>
      <c r="F124" s="4">
        <v>54</v>
      </c>
      <c r="G124" s="4">
        <v>0</v>
      </c>
      <c r="H124" s="4">
        <v>29</v>
      </c>
    </row>
    <row r="125" spans="1:8" x14ac:dyDescent="0.2">
      <c r="A125" s="51"/>
      <c r="B125" s="3" t="s">
        <v>14</v>
      </c>
      <c r="C125" s="4">
        <v>5</v>
      </c>
      <c r="D125" s="4">
        <v>9</v>
      </c>
      <c r="E125" s="4">
        <v>5</v>
      </c>
      <c r="F125" s="4">
        <v>8</v>
      </c>
      <c r="G125" s="4">
        <v>0</v>
      </c>
      <c r="H125" s="4">
        <v>0</v>
      </c>
    </row>
    <row r="126" spans="1:8" x14ac:dyDescent="0.2">
      <c r="A126" s="51"/>
      <c r="B126" s="39" t="s">
        <v>32</v>
      </c>
      <c r="C126" s="40"/>
      <c r="D126" s="40"/>
      <c r="E126" s="40">
        <v>24</v>
      </c>
      <c r="F126" s="40">
        <v>10</v>
      </c>
      <c r="G126" s="40">
        <v>36</v>
      </c>
      <c r="H126" s="40">
        <v>37</v>
      </c>
    </row>
    <row r="127" spans="1:8" x14ac:dyDescent="0.2">
      <c r="A127" s="51"/>
      <c r="B127" s="39" t="s">
        <v>33</v>
      </c>
      <c r="C127" s="40"/>
      <c r="D127" s="40"/>
      <c r="E127" s="40">
        <v>1</v>
      </c>
      <c r="F127" s="40">
        <v>1</v>
      </c>
      <c r="G127" s="40">
        <v>5</v>
      </c>
      <c r="H127" s="40">
        <v>0</v>
      </c>
    </row>
    <row r="128" spans="1:8" x14ac:dyDescent="0.2">
      <c r="A128" s="51"/>
      <c r="B128" s="39" t="s">
        <v>34</v>
      </c>
      <c r="C128" s="40"/>
      <c r="D128" s="40"/>
      <c r="E128" s="40">
        <v>4</v>
      </c>
      <c r="F128" s="40">
        <v>1</v>
      </c>
      <c r="G128" s="40">
        <v>2</v>
      </c>
      <c r="H128" s="40">
        <v>2</v>
      </c>
    </row>
    <row r="129" spans="1:8" x14ac:dyDescent="0.2">
      <c r="A129" s="51"/>
      <c r="B129" s="39" t="s">
        <v>35</v>
      </c>
      <c r="C129" s="40"/>
      <c r="D129" s="40"/>
      <c r="E129" s="40">
        <v>6</v>
      </c>
      <c r="F129" s="40">
        <v>0</v>
      </c>
      <c r="G129" s="40">
        <v>21</v>
      </c>
      <c r="H129" s="40">
        <v>0</v>
      </c>
    </row>
    <row r="130" spans="1:8" x14ac:dyDescent="0.2">
      <c r="A130" s="51"/>
      <c r="B130" s="3" t="s">
        <v>37</v>
      </c>
      <c r="C130" s="40"/>
      <c r="D130" s="40"/>
      <c r="E130" s="40">
        <v>1</v>
      </c>
      <c r="F130" s="40">
        <v>0</v>
      </c>
      <c r="G130" s="40">
        <v>0</v>
      </c>
      <c r="H130" s="40">
        <v>0</v>
      </c>
    </row>
    <row r="131" spans="1:8" x14ac:dyDescent="0.2">
      <c r="A131" s="51"/>
      <c r="B131" s="13" t="s">
        <v>10</v>
      </c>
      <c r="C131" s="14">
        <f t="shared" ref="C131:D131" si="2">SUM(C121:C125)</f>
        <v>1093</v>
      </c>
      <c r="D131" s="14">
        <f t="shared" si="2"/>
        <v>1497</v>
      </c>
      <c r="E131" s="14">
        <f>SUM(E121:E130)</f>
        <v>1272</v>
      </c>
      <c r="F131" s="14">
        <f>SUM(F121:F130)</f>
        <v>1622</v>
      </c>
      <c r="G131" s="14">
        <f>SUM(G121:G130)</f>
        <v>674</v>
      </c>
      <c r="H131" s="14">
        <f>SUM(H121:H130)</f>
        <v>813</v>
      </c>
    </row>
    <row r="132" spans="1:8" ht="7.15" customHeight="1" x14ac:dyDescent="0.2">
      <c r="A132" s="22"/>
      <c r="B132" s="11"/>
      <c r="C132" s="12"/>
      <c r="D132" s="12"/>
      <c r="E132" s="12"/>
      <c r="F132" s="12"/>
      <c r="G132" s="12"/>
      <c r="H132" s="12"/>
    </row>
    <row r="133" spans="1:8" x14ac:dyDescent="0.2">
      <c r="A133" s="22"/>
      <c r="B133" s="15" t="s">
        <v>6</v>
      </c>
      <c r="C133" s="49">
        <f>D131/C131</f>
        <v>1.3696248856358646</v>
      </c>
      <c r="D133" s="50"/>
      <c r="E133" s="49">
        <f>F131/E131</f>
        <v>1.2751572327044025</v>
      </c>
      <c r="F133" s="50"/>
      <c r="G133" s="49">
        <f>H131/G131</f>
        <v>1.2062314540059347</v>
      </c>
      <c r="H133" s="50"/>
    </row>
    <row r="134" spans="1:8" ht="20.25" customHeight="1" x14ac:dyDescent="0.2">
      <c r="A134" s="1"/>
    </row>
    <row r="135" spans="1:8" ht="17.25" customHeight="1" x14ac:dyDescent="0.2">
      <c r="A135" s="38" t="s">
        <v>76</v>
      </c>
    </row>
    <row r="136" spans="1:8" x14ac:dyDescent="0.2">
      <c r="A136" s="38" t="s">
        <v>29</v>
      </c>
    </row>
  </sheetData>
  <mergeCells count="36">
    <mergeCell ref="A7:A18"/>
    <mergeCell ref="A22:A32"/>
    <mergeCell ref="A36:A45"/>
    <mergeCell ref="A49:A59"/>
    <mergeCell ref="A63:A74"/>
    <mergeCell ref="G20:H20"/>
    <mergeCell ref="G34:H34"/>
    <mergeCell ref="G47:H47"/>
    <mergeCell ref="A121:A131"/>
    <mergeCell ref="A107:A117"/>
    <mergeCell ref="A92:A103"/>
    <mergeCell ref="A78:A88"/>
    <mergeCell ref="E20:F20"/>
    <mergeCell ref="E34:F34"/>
    <mergeCell ref="E47:F47"/>
    <mergeCell ref="C20:D20"/>
    <mergeCell ref="C34:D34"/>
    <mergeCell ref="C47:D47"/>
    <mergeCell ref="C90:D90"/>
    <mergeCell ref="C61:D61"/>
    <mergeCell ref="C76:D76"/>
    <mergeCell ref="G61:H61"/>
    <mergeCell ref="G76:H76"/>
    <mergeCell ref="G90:H90"/>
    <mergeCell ref="G105:H105"/>
    <mergeCell ref="G119:H119"/>
    <mergeCell ref="E61:F61"/>
    <mergeCell ref="E76:F76"/>
    <mergeCell ref="E105:F105"/>
    <mergeCell ref="E119:F119"/>
    <mergeCell ref="E133:F133"/>
    <mergeCell ref="C105:D105"/>
    <mergeCell ref="C119:D119"/>
    <mergeCell ref="C133:D133"/>
    <mergeCell ref="G133:H133"/>
    <mergeCell ref="E90:F90"/>
  </mergeCells>
  <conditionalFormatting sqref="E20:F20">
    <cfRule type="cellIs" dxfId="89" priority="107" operator="greaterThan">
      <formula>1</formula>
    </cfRule>
    <cfRule type="cellIs" dxfId="88" priority="108" operator="lessThan">
      <formula>1</formula>
    </cfRule>
  </conditionalFormatting>
  <conditionalFormatting sqref="E34:F34">
    <cfRule type="cellIs" dxfId="87" priority="105" operator="greaterThan">
      <formula>1</formula>
    </cfRule>
    <cfRule type="cellIs" dxfId="86" priority="106" operator="lessThan">
      <formula>1</formula>
    </cfRule>
  </conditionalFormatting>
  <conditionalFormatting sqref="E47:F47">
    <cfRule type="cellIs" dxfId="85" priority="103" operator="greaterThan">
      <formula>1</formula>
    </cfRule>
    <cfRule type="cellIs" dxfId="84" priority="104" operator="lessThan">
      <formula>1</formula>
    </cfRule>
  </conditionalFormatting>
  <conditionalFormatting sqref="E61:F61">
    <cfRule type="cellIs" dxfId="83" priority="101" operator="greaterThan">
      <formula>1</formula>
    </cfRule>
    <cfRule type="cellIs" dxfId="82" priority="102" operator="lessThan">
      <formula>1</formula>
    </cfRule>
  </conditionalFormatting>
  <conditionalFormatting sqref="E76:F76">
    <cfRule type="cellIs" dxfId="81" priority="99" operator="greaterThan">
      <formula>1</formula>
    </cfRule>
    <cfRule type="cellIs" dxfId="80" priority="100" operator="lessThan">
      <formula>1</formula>
    </cfRule>
  </conditionalFormatting>
  <conditionalFormatting sqref="E90:F90">
    <cfRule type="cellIs" dxfId="79" priority="97" operator="greaterThan">
      <formula>1</formula>
    </cfRule>
    <cfRule type="cellIs" dxfId="78" priority="98" operator="lessThan">
      <formula>1</formula>
    </cfRule>
  </conditionalFormatting>
  <conditionalFormatting sqref="E105:F105">
    <cfRule type="cellIs" dxfId="77" priority="95" operator="greaterThan">
      <formula>1</formula>
    </cfRule>
    <cfRule type="cellIs" dxfId="76" priority="96" operator="lessThan">
      <formula>1</formula>
    </cfRule>
  </conditionalFormatting>
  <conditionalFormatting sqref="E119:F119">
    <cfRule type="cellIs" dxfId="75" priority="93" operator="greaterThan">
      <formula>1</formula>
    </cfRule>
    <cfRule type="cellIs" dxfId="74" priority="94" operator="lessThan">
      <formula>1</formula>
    </cfRule>
  </conditionalFormatting>
  <conditionalFormatting sqref="E133:F133">
    <cfRule type="cellIs" dxfId="73" priority="91" operator="greaterThan">
      <formula>1</formula>
    </cfRule>
    <cfRule type="cellIs" dxfId="72" priority="92" operator="lessThan">
      <formula>1</formula>
    </cfRule>
  </conditionalFormatting>
  <conditionalFormatting sqref="C133:F133">
    <cfRule type="cellIs" dxfId="71" priority="37" operator="greaterThan">
      <formula>1</formula>
    </cfRule>
    <cfRule type="cellIs" dxfId="70" priority="38" operator="lessThan">
      <formula>1</formula>
    </cfRule>
  </conditionalFormatting>
  <conditionalFormatting sqref="C20:F20">
    <cfRule type="cellIs" dxfId="69" priority="53" operator="greaterThan">
      <formula>1</formula>
    </cfRule>
    <cfRule type="cellIs" dxfId="68" priority="54" operator="lessThan">
      <formula>1</formula>
    </cfRule>
  </conditionalFormatting>
  <conditionalFormatting sqref="C34:F34">
    <cfRule type="cellIs" dxfId="67" priority="51" operator="greaterThan">
      <formula>1</formula>
    </cfRule>
    <cfRule type="cellIs" dxfId="66" priority="52" operator="lessThan">
      <formula>1</formula>
    </cfRule>
  </conditionalFormatting>
  <conditionalFormatting sqref="C47:F47">
    <cfRule type="cellIs" dxfId="65" priority="49" operator="greaterThan">
      <formula>1</formula>
    </cfRule>
    <cfRule type="cellIs" dxfId="64" priority="50" operator="lessThan">
      <formula>1</formula>
    </cfRule>
  </conditionalFormatting>
  <conditionalFormatting sqref="C61:F61">
    <cfRule type="cellIs" dxfId="63" priority="47" operator="greaterThan">
      <formula>1</formula>
    </cfRule>
    <cfRule type="cellIs" dxfId="62" priority="48" operator="lessThan">
      <formula>1</formula>
    </cfRule>
  </conditionalFormatting>
  <conditionalFormatting sqref="C76:F76">
    <cfRule type="cellIs" dxfId="61" priority="45" operator="greaterThan">
      <formula>1</formula>
    </cfRule>
    <cfRule type="cellIs" dxfId="60" priority="46" operator="lessThan">
      <formula>1</formula>
    </cfRule>
  </conditionalFormatting>
  <conditionalFormatting sqref="C90:F90">
    <cfRule type="cellIs" dxfId="59" priority="43" operator="greaterThan">
      <formula>1</formula>
    </cfRule>
    <cfRule type="cellIs" dxfId="58" priority="44" operator="lessThan">
      <formula>1</formula>
    </cfRule>
  </conditionalFormatting>
  <conditionalFormatting sqref="C105:F105">
    <cfRule type="cellIs" dxfId="57" priority="41" operator="greaterThan">
      <formula>1</formula>
    </cfRule>
    <cfRule type="cellIs" dxfId="56" priority="42" operator="lessThan">
      <formula>1</formula>
    </cfRule>
  </conditionalFormatting>
  <conditionalFormatting sqref="C119:F119">
    <cfRule type="cellIs" dxfId="55" priority="39" operator="greaterThan">
      <formula>1</formula>
    </cfRule>
    <cfRule type="cellIs" dxfId="54" priority="40" operator="lessThan">
      <formula>1</formula>
    </cfRule>
  </conditionalFormatting>
  <conditionalFormatting sqref="G20:H20">
    <cfRule type="cellIs" dxfId="53" priority="35" operator="greaterThan">
      <formula>1</formula>
    </cfRule>
    <cfRule type="cellIs" dxfId="52" priority="36" operator="lessThan">
      <formula>1</formula>
    </cfRule>
  </conditionalFormatting>
  <conditionalFormatting sqref="G34:H34">
    <cfRule type="cellIs" dxfId="51" priority="33" operator="greaterThan">
      <formula>1</formula>
    </cfRule>
    <cfRule type="cellIs" dxfId="50" priority="34" operator="lessThan">
      <formula>1</formula>
    </cfRule>
  </conditionalFormatting>
  <conditionalFormatting sqref="G47:H47">
    <cfRule type="cellIs" dxfId="49" priority="31" operator="greaterThan">
      <formula>1</formula>
    </cfRule>
    <cfRule type="cellIs" dxfId="48" priority="32" operator="lessThan">
      <formula>1</formula>
    </cfRule>
  </conditionalFormatting>
  <conditionalFormatting sqref="G61:H61">
    <cfRule type="cellIs" dxfId="47" priority="29" operator="greaterThan">
      <formula>1</formula>
    </cfRule>
    <cfRule type="cellIs" dxfId="46" priority="30" operator="lessThan">
      <formula>1</formula>
    </cfRule>
  </conditionalFormatting>
  <conditionalFormatting sqref="G76:H76">
    <cfRule type="cellIs" dxfId="45" priority="27" operator="greaterThan">
      <formula>1</formula>
    </cfRule>
    <cfRule type="cellIs" dxfId="44" priority="28" operator="lessThan">
      <formula>1</formula>
    </cfRule>
  </conditionalFormatting>
  <conditionalFormatting sqref="G90:H90">
    <cfRule type="cellIs" dxfId="43" priority="25" operator="greaterThan">
      <formula>1</formula>
    </cfRule>
    <cfRule type="cellIs" dxfId="42" priority="26" operator="lessThan">
      <formula>1</formula>
    </cfRule>
  </conditionalFormatting>
  <conditionalFormatting sqref="G105:H105">
    <cfRule type="cellIs" dxfId="41" priority="23" operator="greaterThan">
      <formula>1</formula>
    </cfRule>
    <cfRule type="cellIs" dxfId="40" priority="24" operator="lessThan">
      <formula>1</formula>
    </cfRule>
  </conditionalFormatting>
  <conditionalFormatting sqref="G119:H119">
    <cfRule type="cellIs" dxfId="39" priority="21" operator="greaterThan">
      <formula>1</formula>
    </cfRule>
    <cfRule type="cellIs" dxfId="38" priority="22" operator="lessThan">
      <formula>1</formula>
    </cfRule>
  </conditionalFormatting>
  <conditionalFormatting sqref="G133:H133">
    <cfRule type="cellIs" dxfId="37" priority="19" operator="greaterThan">
      <formula>1</formula>
    </cfRule>
    <cfRule type="cellIs" dxfId="36" priority="20" operator="lessThan">
      <formula>1</formula>
    </cfRule>
  </conditionalFormatting>
  <conditionalFormatting sqref="G133:H133">
    <cfRule type="cellIs" dxfId="35" priority="1" operator="greaterThan">
      <formula>1</formula>
    </cfRule>
    <cfRule type="cellIs" dxfId="34" priority="2" operator="lessThan">
      <formula>1</formula>
    </cfRule>
  </conditionalFormatting>
  <conditionalFormatting sqref="G20:H20">
    <cfRule type="cellIs" dxfId="33" priority="17" operator="greaterThan">
      <formula>1</formula>
    </cfRule>
    <cfRule type="cellIs" dxfId="32" priority="18" operator="lessThan">
      <formula>1</formula>
    </cfRule>
  </conditionalFormatting>
  <conditionalFormatting sqref="G34:H34">
    <cfRule type="cellIs" dxfId="31" priority="15" operator="greaterThan">
      <formula>1</formula>
    </cfRule>
    <cfRule type="cellIs" dxfId="30" priority="16" operator="lessThan">
      <formula>1</formula>
    </cfRule>
  </conditionalFormatting>
  <conditionalFormatting sqref="G47:H47">
    <cfRule type="cellIs" dxfId="29" priority="13" operator="greaterThan">
      <formula>1</formula>
    </cfRule>
    <cfRule type="cellIs" dxfId="28" priority="14" operator="lessThan">
      <formula>1</formula>
    </cfRule>
  </conditionalFormatting>
  <conditionalFormatting sqref="G61:H61">
    <cfRule type="cellIs" dxfId="27" priority="11" operator="greaterThan">
      <formula>1</formula>
    </cfRule>
    <cfRule type="cellIs" dxfId="26" priority="12" operator="lessThan">
      <formula>1</formula>
    </cfRule>
  </conditionalFormatting>
  <conditionalFormatting sqref="G76:H76">
    <cfRule type="cellIs" dxfId="25" priority="9" operator="greaterThan">
      <formula>1</formula>
    </cfRule>
    <cfRule type="cellIs" dxfId="24" priority="10" operator="lessThan">
      <formula>1</formula>
    </cfRule>
  </conditionalFormatting>
  <conditionalFormatting sqref="G90:H90">
    <cfRule type="cellIs" dxfId="23" priority="7" operator="greaterThan">
      <formula>1</formula>
    </cfRule>
    <cfRule type="cellIs" dxfId="22" priority="8" operator="lessThan">
      <formula>1</formula>
    </cfRule>
  </conditionalFormatting>
  <conditionalFormatting sqref="G105:H105">
    <cfRule type="cellIs" dxfId="21" priority="5" operator="greaterThan">
      <formula>1</formula>
    </cfRule>
    <cfRule type="cellIs" dxfId="20" priority="6" operator="lessThan">
      <formula>1</formula>
    </cfRule>
  </conditionalFormatting>
  <conditionalFormatting sqref="G119:H119">
    <cfRule type="cellIs" dxfId="19" priority="3" operator="greaterThan">
      <formula>1</formula>
    </cfRule>
    <cfRule type="cellIs" dxfId="18" priority="4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4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H26"/>
  <sheetViews>
    <sheetView showGridLines="0" zoomScale="90" zoomScaleNormal="90" workbookViewId="0">
      <selection activeCell="H7" sqref="H7:H17"/>
    </sheetView>
  </sheetViews>
  <sheetFormatPr defaultColWidth="9.140625" defaultRowHeight="12.75" x14ac:dyDescent="0.2"/>
  <cols>
    <col min="1" max="1" width="24.42578125" style="10" customWidth="1"/>
    <col min="2" max="2" width="40.28515625" style="1" customWidth="1"/>
    <col min="3" max="3" width="12.140625" style="1" customWidth="1"/>
    <col min="4" max="4" width="12" style="1" customWidth="1"/>
    <col min="5" max="5" width="3" style="23" customWidth="1"/>
    <col min="6" max="7" width="9.140625" style="1"/>
    <col min="8" max="8" width="44.85546875" style="1" bestFit="1" customWidth="1"/>
    <col min="9" max="12" width="9.140625" style="1"/>
    <col min="13" max="13" width="44.85546875" style="1" bestFit="1" customWidth="1"/>
    <col min="14" max="14" width="41.85546875" style="1" bestFit="1" customWidth="1"/>
    <col min="15" max="16384" width="9.140625" style="1"/>
  </cols>
  <sheetData>
    <row r="1" spans="1:8" ht="15.75" x14ac:dyDescent="0.25">
      <c r="A1" s="8" t="s">
        <v>15</v>
      </c>
    </row>
    <row r="2" spans="1:8" ht="15" x14ac:dyDescent="0.25">
      <c r="A2" s="9" t="s">
        <v>7</v>
      </c>
    </row>
    <row r="3" spans="1:8" x14ac:dyDescent="0.2">
      <c r="A3" s="29" t="s">
        <v>8</v>
      </c>
      <c r="B3" s="30"/>
      <c r="E3" s="1"/>
    </row>
    <row r="4" spans="1:8" x14ac:dyDescent="0.2">
      <c r="A4" s="32" t="s">
        <v>75</v>
      </c>
      <c r="B4" s="30"/>
      <c r="E4" s="1"/>
    </row>
    <row r="5" spans="1:8" s="30" customFormat="1" x14ac:dyDescent="0.2">
      <c r="A5" s="29"/>
      <c r="E5" s="31"/>
    </row>
    <row r="6" spans="1:8" ht="44.25" customHeight="1" x14ac:dyDescent="0.2">
      <c r="A6" s="6" t="s">
        <v>0</v>
      </c>
      <c r="B6" s="6" t="s">
        <v>1</v>
      </c>
      <c r="C6" s="33" t="s">
        <v>45</v>
      </c>
      <c r="D6" s="26" t="s">
        <v>74</v>
      </c>
      <c r="E6" s="24"/>
      <c r="F6" s="7" t="s">
        <v>26</v>
      </c>
    </row>
    <row r="7" spans="1:8" s="18" customFormat="1" ht="27" customHeight="1" x14ac:dyDescent="0.25">
      <c r="A7" s="27" t="s">
        <v>16</v>
      </c>
      <c r="B7" s="19" t="s">
        <v>10</v>
      </c>
      <c r="C7" s="34">
        <v>2011</v>
      </c>
      <c r="D7" s="20">
        <v>1568</v>
      </c>
      <c r="E7" s="25"/>
      <c r="F7" s="21">
        <f>(D7-C7)/C7</f>
        <v>-0.22028841372451516</v>
      </c>
      <c r="H7" s="37"/>
    </row>
    <row r="8" spans="1:8" ht="14.45" customHeight="1" x14ac:dyDescent="0.25">
      <c r="A8" s="28"/>
      <c r="B8" s="11"/>
      <c r="C8" s="35"/>
      <c r="D8" s="16"/>
      <c r="E8" s="16"/>
      <c r="F8" s="17"/>
      <c r="H8" s="37"/>
    </row>
    <row r="9" spans="1:8" ht="27" customHeight="1" x14ac:dyDescent="0.25">
      <c r="A9" s="27" t="s">
        <v>17</v>
      </c>
      <c r="B9" s="19" t="s">
        <v>10</v>
      </c>
      <c r="C9" s="34">
        <v>5664</v>
      </c>
      <c r="D9" s="20">
        <v>4872</v>
      </c>
      <c r="E9" s="25"/>
      <c r="F9" s="21">
        <f>(D9-C9)/C9</f>
        <v>-0.13983050847457626</v>
      </c>
      <c r="H9" s="37"/>
    </row>
    <row r="10" spans="1:8" ht="12.75" customHeight="1" x14ac:dyDescent="0.25">
      <c r="C10" s="36"/>
      <c r="D10" s="2"/>
      <c r="E10" s="12"/>
      <c r="F10" s="2"/>
      <c r="H10" s="37"/>
    </row>
    <row r="11" spans="1:8" s="18" customFormat="1" ht="27" customHeight="1" x14ac:dyDescent="0.25">
      <c r="A11" s="27" t="s">
        <v>18</v>
      </c>
      <c r="B11" s="19" t="s">
        <v>10</v>
      </c>
      <c r="C11" s="34">
        <v>2171</v>
      </c>
      <c r="D11" s="20">
        <v>1842</v>
      </c>
      <c r="E11" s="25"/>
      <c r="F11" s="21">
        <f>(D11-C11)/C11</f>
        <v>-0.15154306771073239</v>
      </c>
      <c r="H11" s="37"/>
    </row>
    <row r="12" spans="1:8" ht="15" x14ac:dyDescent="0.25">
      <c r="C12" s="36"/>
      <c r="D12" s="2"/>
      <c r="E12" s="12"/>
      <c r="H12" s="37"/>
    </row>
    <row r="13" spans="1:8" s="18" customFormat="1" ht="27" customHeight="1" x14ac:dyDescent="0.25">
      <c r="A13" s="27" t="s">
        <v>19</v>
      </c>
      <c r="B13" s="19" t="s">
        <v>10</v>
      </c>
      <c r="C13" s="34">
        <v>1779</v>
      </c>
      <c r="D13" s="20">
        <v>1683</v>
      </c>
      <c r="E13" s="25"/>
      <c r="F13" s="21">
        <f>(D13-C13)/C13</f>
        <v>-5.3962900505902189E-2</v>
      </c>
      <c r="H13" s="37"/>
    </row>
    <row r="14" spans="1:8" ht="15" x14ac:dyDescent="0.25">
      <c r="C14" s="36"/>
      <c r="D14" s="2"/>
      <c r="E14" s="12"/>
      <c r="H14" s="37"/>
    </row>
    <row r="15" spans="1:8" s="18" customFormat="1" ht="27" customHeight="1" x14ac:dyDescent="0.25">
      <c r="A15" s="27" t="s">
        <v>25</v>
      </c>
      <c r="B15" s="19" t="s">
        <v>10</v>
      </c>
      <c r="C15" s="34">
        <v>2579</v>
      </c>
      <c r="D15" s="20">
        <v>1926</v>
      </c>
      <c r="E15" s="25"/>
      <c r="F15" s="21">
        <f>(D15-C15)/C15</f>
        <v>-0.25319891430787128</v>
      </c>
      <c r="H15" s="37"/>
    </row>
    <row r="16" spans="1:8" x14ac:dyDescent="0.2">
      <c r="C16" s="36"/>
      <c r="D16" s="2"/>
      <c r="E16" s="12"/>
    </row>
    <row r="17" spans="1:6" s="18" customFormat="1" ht="27" customHeight="1" x14ac:dyDescent="0.25">
      <c r="A17" s="27" t="s">
        <v>21</v>
      </c>
      <c r="B17" s="19" t="s">
        <v>10</v>
      </c>
      <c r="C17" s="34">
        <v>2490</v>
      </c>
      <c r="D17" s="20">
        <v>2411</v>
      </c>
      <c r="E17" s="25"/>
      <c r="F17" s="21">
        <f>(D17-C17)/C17</f>
        <v>-3.1726907630522092E-2</v>
      </c>
    </row>
    <row r="18" spans="1:6" x14ac:dyDescent="0.2">
      <c r="C18" s="30"/>
    </row>
    <row r="19" spans="1:6" s="18" customFormat="1" ht="27" customHeight="1" x14ac:dyDescent="0.25">
      <c r="A19" s="27" t="s">
        <v>22</v>
      </c>
      <c r="B19" s="19" t="s">
        <v>10</v>
      </c>
      <c r="C19" s="34">
        <v>2617</v>
      </c>
      <c r="D19" s="20">
        <v>1916</v>
      </c>
      <c r="E19" s="25"/>
      <c r="F19" s="21">
        <f>(D19-C19)/C19</f>
        <v>-0.26786396637371035</v>
      </c>
    </row>
    <row r="20" spans="1:6" x14ac:dyDescent="0.2">
      <c r="A20" s="1"/>
      <c r="C20" s="30"/>
    </row>
    <row r="21" spans="1:6" s="18" customFormat="1" ht="27" customHeight="1" x14ac:dyDescent="0.25">
      <c r="A21" s="27" t="s">
        <v>23</v>
      </c>
      <c r="B21" s="19" t="s">
        <v>10</v>
      </c>
      <c r="C21" s="34">
        <v>1747</v>
      </c>
      <c r="D21" s="20">
        <v>1224</v>
      </c>
      <c r="E21" s="25"/>
      <c r="F21" s="21">
        <f>(D21-C21)/C21</f>
        <v>-0.29937034917000571</v>
      </c>
    </row>
    <row r="22" spans="1:6" x14ac:dyDescent="0.2">
      <c r="C22" s="30"/>
    </row>
    <row r="23" spans="1:6" s="18" customFormat="1" ht="27" customHeight="1" x14ac:dyDescent="0.25">
      <c r="A23" s="27" t="s">
        <v>24</v>
      </c>
      <c r="B23" s="19" t="s">
        <v>10</v>
      </c>
      <c r="C23" s="34">
        <v>2633</v>
      </c>
      <c r="D23" s="20">
        <v>2108</v>
      </c>
      <c r="E23" s="25"/>
      <c r="F23" s="21">
        <f>(D23-C23)/C23</f>
        <v>-0.19939232814280289</v>
      </c>
    </row>
    <row r="24" spans="1:6" x14ac:dyDescent="0.2">
      <c r="A24" s="1"/>
    </row>
    <row r="25" spans="1:6" x14ac:dyDescent="0.2">
      <c r="A25" s="38" t="s">
        <v>76</v>
      </c>
    </row>
    <row r="26" spans="1:6" x14ac:dyDescent="0.2">
      <c r="A26" s="38" t="s">
        <v>29</v>
      </c>
    </row>
  </sheetData>
  <conditionalFormatting sqref="F7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F9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F11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F13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F15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F17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F19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2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23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1"/>
  <sheetViews>
    <sheetView showGridLines="0" topLeftCell="A31" workbookViewId="0">
      <selection activeCell="B159" sqref="B159"/>
    </sheetView>
  </sheetViews>
  <sheetFormatPr defaultRowHeight="12.75" x14ac:dyDescent="0.2"/>
  <cols>
    <col min="1" max="1" width="18.7109375" style="52" customWidth="1"/>
    <col min="2" max="2" width="44.42578125" style="52" customWidth="1"/>
    <col min="3" max="16384" width="9.140625" style="52"/>
  </cols>
  <sheetData>
    <row r="1" spans="1:15" ht="15.75" x14ac:dyDescent="0.25">
      <c r="A1" s="41" t="s">
        <v>15</v>
      </c>
    </row>
    <row r="2" spans="1:15" ht="15" x14ac:dyDescent="0.25">
      <c r="A2" s="42" t="s">
        <v>38</v>
      </c>
    </row>
    <row r="3" spans="1:15" x14ac:dyDescent="0.2">
      <c r="A3" s="32" t="s">
        <v>8</v>
      </c>
    </row>
    <row r="4" spans="1:15" x14ac:dyDescent="0.2">
      <c r="A4" s="32" t="s">
        <v>75</v>
      </c>
    </row>
    <row r="7" spans="1:15" ht="25.5" x14ac:dyDescent="0.2">
      <c r="A7" s="53" t="s">
        <v>0</v>
      </c>
      <c r="B7" s="53" t="s">
        <v>54</v>
      </c>
      <c r="C7" s="54" t="s">
        <v>44</v>
      </c>
      <c r="D7" s="55" t="s">
        <v>39</v>
      </c>
      <c r="E7" s="54">
        <v>2014</v>
      </c>
      <c r="F7" s="54">
        <v>2015</v>
      </c>
      <c r="G7" s="54">
        <v>2016</v>
      </c>
      <c r="H7" s="54">
        <v>2017</v>
      </c>
      <c r="I7" s="54">
        <v>2018</v>
      </c>
      <c r="J7" s="54">
        <v>2019</v>
      </c>
      <c r="K7" s="54">
        <v>2020</v>
      </c>
      <c r="L7" s="54">
        <v>2021</v>
      </c>
      <c r="M7" s="54">
        <v>2022</v>
      </c>
      <c r="N7" s="54">
        <v>2023</v>
      </c>
      <c r="O7" s="54" t="s">
        <v>40</v>
      </c>
    </row>
    <row r="8" spans="1:15" x14ac:dyDescent="0.2">
      <c r="A8" s="63" t="s">
        <v>17</v>
      </c>
      <c r="B8" s="56" t="s">
        <v>9</v>
      </c>
      <c r="C8" s="57">
        <v>9</v>
      </c>
      <c r="D8" s="57">
        <v>3</v>
      </c>
      <c r="E8" s="57">
        <v>1</v>
      </c>
      <c r="F8" s="57">
        <v>1</v>
      </c>
      <c r="G8" s="57">
        <v>3</v>
      </c>
      <c r="H8" s="57">
        <v>4</v>
      </c>
      <c r="I8" s="57">
        <v>9</v>
      </c>
      <c r="J8" s="57">
        <v>18</v>
      </c>
      <c r="K8" s="57">
        <v>13</v>
      </c>
      <c r="L8" s="57">
        <v>35</v>
      </c>
      <c r="M8" s="57">
        <v>243</v>
      </c>
      <c r="N8" s="57">
        <v>1141</v>
      </c>
      <c r="O8" s="57">
        <v>1480</v>
      </c>
    </row>
    <row r="9" spans="1:15" x14ac:dyDescent="0.2">
      <c r="A9" s="64"/>
      <c r="B9" s="56" t="s">
        <v>11</v>
      </c>
      <c r="C9" s="57">
        <v>156</v>
      </c>
      <c r="D9" s="57">
        <v>39</v>
      </c>
      <c r="E9" s="57">
        <v>44</v>
      </c>
      <c r="F9" s="57">
        <v>90</v>
      </c>
      <c r="G9" s="57">
        <v>120</v>
      </c>
      <c r="H9" s="57">
        <v>118</v>
      </c>
      <c r="I9" s="57">
        <v>144</v>
      </c>
      <c r="J9" s="57">
        <v>226</v>
      </c>
      <c r="K9" s="57">
        <v>190</v>
      </c>
      <c r="L9" s="57">
        <v>219</v>
      </c>
      <c r="M9" s="57">
        <v>237</v>
      </c>
      <c r="N9" s="57">
        <v>165</v>
      </c>
      <c r="O9" s="57">
        <v>1748</v>
      </c>
    </row>
    <row r="10" spans="1:15" x14ac:dyDescent="0.2">
      <c r="A10" s="64"/>
      <c r="B10" s="56" t="s">
        <v>12</v>
      </c>
      <c r="C10" s="57">
        <v>1</v>
      </c>
      <c r="D10" s="57">
        <v>0</v>
      </c>
      <c r="E10" s="57">
        <v>0</v>
      </c>
      <c r="F10" s="57">
        <v>4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57">
        <v>9</v>
      </c>
      <c r="N10" s="57">
        <v>1</v>
      </c>
      <c r="O10" s="57">
        <v>15</v>
      </c>
    </row>
    <row r="11" spans="1:15" x14ac:dyDescent="0.2">
      <c r="A11" s="64"/>
      <c r="B11" s="56" t="s">
        <v>41</v>
      </c>
      <c r="C11" s="57">
        <v>182</v>
      </c>
      <c r="D11" s="57">
        <v>77</v>
      </c>
      <c r="E11" s="57">
        <v>85</v>
      </c>
      <c r="F11" s="57">
        <v>87</v>
      </c>
      <c r="G11" s="57">
        <v>105</v>
      </c>
      <c r="H11" s="57">
        <v>85</v>
      </c>
      <c r="I11" s="57">
        <v>120</v>
      </c>
      <c r="J11" s="57">
        <v>154</v>
      </c>
      <c r="K11" s="57">
        <v>114</v>
      </c>
      <c r="L11" s="57">
        <v>160</v>
      </c>
      <c r="M11" s="57">
        <v>167</v>
      </c>
      <c r="N11" s="57">
        <v>2</v>
      </c>
      <c r="O11" s="57">
        <v>1338</v>
      </c>
    </row>
    <row r="12" spans="1:15" x14ac:dyDescent="0.2">
      <c r="A12" s="64"/>
      <c r="B12" s="56" t="s">
        <v>14</v>
      </c>
      <c r="C12" s="57">
        <v>9</v>
      </c>
      <c r="D12" s="57">
        <v>8</v>
      </c>
      <c r="E12" s="57">
        <v>3</v>
      </c>
      <c r="F12" s="57">
        <v>6</v>
      </c>
      <c r="G12" s="57">
        <v>3</v>
      </c>
      <c r="H12" s="57">
        <v>3</v>
      </c>
      <c r="I12" s="57">
        <v>13</v>
      </c>
      <c r="J12" s="57">
        <v>11</v>
      </c>
      <c r="K12" s="57">
        <v>6</v>
      </c>
      <c r="L12" s="57">
        <v>1</v>
      </c>
      <c r="M12" s="57">
        <v>4</v>
      </c>
      <c r="N12" s="57">
        <v>1</v>
      </c>
      <c r="O12" s="57">
        <v>68</v>
      </c>
    </row>
    <row r="13" spans="1:15" x14ac:dyDescent="0.2">
      <c r="A13" s="64"/>
      <c r="B13" s="56" t="s">
        <v>32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57">
        <v>0</v>
      </c>
      <c r="M13" s="57">
        <v>6</v>
      </c>
      <c r="N13" s="57">
        <v>72</v>
      </c>
      <c r="O13" s="57">
        <v>78</v>
      </c>
    </row>
    <row r="14" spans="1:15" x14ac:dyDescent="0.2">
      <c r="A14" s="64"/>
      <c r="B14" s="56" t="s">
        <v>33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1</v>
      </c>
      <c r="N14" s="57">
        <v>11</v>
      </c>
      <c r="O14" s="57">
        <v>12</v>
      </c>
    </row>
    <row r="15" spans="1:15" x14ac:dyDescent="0.2">
      <c r="A15" s="64"/>
      <c r="B15" s="56" t="s">
        <v>34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1</v>
      </c>
      <c r="N15" s="57">
        <v>5</v>
      </c>
      <c r="O15" s="57">
        <v>6</v>
      </c>
    </row>
    <row r="16" spans="1:15" x14ac:dyDescent="0.2">
      <c r="A16" s="64"/>
      <c r="B16" s="56" t="s">
        <v>35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27</v>
      </c>
      <c r="N16" s="57">
        <v>86</v>
      </c>
      <c r="O16" s="57">
        <v>113</v>
      </c>
    </row>
    <row r="17" spans="1:15" x14ac:dyDescent="0.2">
      <c r="A17" s="64"/>
      <c r="B17" s="56" t="s">
        <v>36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5</v>
      </c>
      <c r="N17" s="57">
        <v>9</v>
      </c>
      <c r="O17" s="57">
        <v>14</v>
      </c>
    </row>
    <row r="18" spans="1:15" x14ac:dyDescent="0.2">
      <c r="A18" s="64"/>
      <c r="B18" s="56" t="s">
        <v>37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</row>
    <row r="19" spans="1:15" x14ac:dyDescent="0.2">
      <c r="A19" s="64"/>
      <c r="B19" s="58" t="s">
        <v>42</v>
      </c>
      <c r="C19" s="59">
        <v>357</v>
      </c>
      <c r="D19" s="59">
        <v>127</v>
      </c>
      <c r="E19" s="59">
        <v>133</v>
      </c>
      <c r="F19" s="59">
        <v>188</v>
      </c>
      <c r="G19" s="59">
        <v>231</v>
      </c>
      <c r="H19" s="59">
        <v>210</v>
      </c>
      <c r="I19" s="59">
        <v>286</v>
      </c>
      <c r="J19" s="59">
        <v>409</v>
      </c>
      <c r="K19" s="59">
        <v>323</v>
      </c>
      <c r="L19" s="59">
        <v>415</v>
      </c>
      <c r="M19" s="59">
        <v>700</v>
      </c>
      <c r="N19" s="59">
        <v>1493</v>
      </c>
      <c r="O19" s="59">
        <v>4872</v>
      </c>
    </row>
    <row r="20" spans="1:15" x14ac:dyDescent="0.2">
      <c r="A20" s="65"/>
      <c r="B20" s="58" t="s">
        <v>43</v>
      </c>
      <c r="C20" s="60">
        <v>7.3275862068965511E-2</v>
      </c>
      <c r="D20" s="60">
        <v>2.6067323481116584E-2</v>
      </c>
      <c r="E20" s="60">
        <v>2.7298850574712645E-2</v>
      </c>
      <c r="F20" s="60">
        <v>3.858784893267652E-2</v>
      </c>
      <c r="G20" s="60">
        <v>4.7413793103448273E-2</v>
      </c>
      <c r="H20" s="60">
        <v>4.3103448275862072E-2</v>
      </c>
      <c r="I20" s="60">
        <v>5.8702791461412149E-2</v>
      </c>
      <c r="J20" s="60">
        <v>8.3949096880131358E-2</v>
      </c>
      <c r="K20" s="60">
        <v>6.6297208538587851E-2</v>
      </c>
      <c r="L20" s="60">
        <v>8.5180623973727415E-2</v>
      </c>
      <c r="M20" s="60">
        <v>0.14367816091954022</v>
      </c>
      <c r="N20" s="60">
        <v>0.30644499178981938</v>
      </c>
      <c r="O20" s="60">
        <v>1</v>
      </c>
    </row>
    <row r="21" spans="1:15" x14ac:dyDescent="0.2">
      <c r="B21" s="61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</row>
    <row r="23" spans="1:15" ht="25.5" x14ac:dyDescent="0.2">
      <c r="A23" s="53" t="s">
        <v>0</v>
      </c>
      <c r="B23" s="53" t="s">
        <v>54</v>
      </c>
      <c r="C23" s="54" t="s">
        <v>44</v>
      </c>
      <c r="D23" s="55" t="s">
        <v>39</v>
      </c>
      <c r="E23" s="54">
        <v>2014</v>
      </c>
      <c r="F23" s="54">
        <v>2015</v>
      </c>
      <c r="G23" s="54">
        <v>2016</v>
      </c>
      <c r="H23" s="54">
        <v>2017</v>
      </c>
      <c r="I23" s="54">
        <v>2018</v>
      </c>
      <c r="J23" s="54">
        <v>2019</v>
      </c>
      <c r="K23" s="54">
        <v>2020</v>
      </c>
      <c r="L23" s="54">
        <v>2021</v>
      </c>
      <c r="M23" s="54">
        <v>2022</v>
      </c>
      <c r="N23" s="54">
        <v>2023</v>
      </c>
      <c r="O23" s="54" t="s">
        <v>40</v>
      </c>
    </row>
    <row r="24" spans="1:15" ht="12.75" customHeight="1" x14ac:dyDescent="0.2">
      <c r="A24" s="63" t="s">
        <v>16</v>
      </c>
      <c r="B24" s="56" t="s">
        <v>9</v>
      </c>
      <c r="C24" s="57">
        <v>0</v>
      </c>
      <c r="D24" s="57">
        <v>0</v>
      </c>
      <c r="E24" s="57">
        <v>0</v>
      </c>
      <c r="F24" s="57">
        <v>1</v>
      </c>
      <c r="G24" s="57">
        <v>1</v>
      </c>
      <c r="H24" s="57">
        <v>0</v>
      </c>
      <c r="I24" s="57">
        <v>0</v>
      </c>
      <c r="J24" s="57">
        <v>4</v>
      </c>
      <c r="K24" s="57">
        <v>8</v>
      </c>
      <c r="L24" s="57">
        <v>17</v>
      </c>
      <c r="M24" s="57">
        <v>32</v>
      </c>
      <c r="N24" s="57">
        <v>239</v>
      </c>
      <c r="O24" s="57">
        <v>302</v>
      </c>
    </row>
    <row r="25" spans="1:15" x14ac:dyDescent="0.2">
      <c r="A25" s="64"/>
      <c r="B25" s="56" t="s">
        <v>11</v>
      </c>
      <c r="C25" s="57">
        <v>14</v>
      </c>
      <c r="D25" s="57">
        <v>12</v>
      </c>
      <c r="E25" s="57">
        <v>10</v>
      </c>
      <c r="F25" s="57">
        <v>16</v>
      </c>
      <c r="G25" s="57">
        <v>31</v>
      </c>
      <c r="H25" s="57">
        <v>47</v>
      </c>
      <c r="I25" s="57">
        <v>65</v>
      </c>
      <c r="J25" s="57">
        <v>135</v>
      </c>
      <c r="K25" s="57">
        <v>118</v>
      </c>
      <c r="L25" s="57">
        <v>129</v>
      </c>
      <c r="M25" s="57">
        <v>125</v>
      </c>
      <c r="N25" s="57">
        <v>83</v>
      </c>
      <c r="O25" s="57">
        <v>785</v>
      </c>
    </row>
    <row r="26" spans="1:15" x14ac:dyDescent="0.2">
      <c r="A26" s="64"/>
      <c r="B26" s="56" t="s">
        <v>12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</row>
    <row r="27" spans="1:15" x14ac:dyDescent="0.2">
      <c r="A27" s="64"/>
      <c r="B27" s="56" t="s">
        <v>41</v>
      </c>
      <c r="C27" s="57">
        <v>22</v>
      </c>
      <c r="D27" s="57">
        <v>22</v>
      </c>
      <c r="E27" s="57">
        <v>23</v>
      </c>
      <c r="F27" s="57">
        <v>27</v>
      </c>
      <c r="G27" s="57">
        <v>39</v>
      </c>
      <c r="H27" s="57">
        <v>42</v>
      </c>
      <c r="I27" s="57">
        <v>36</v>
      </c>
      <c r="J27" s="57">
        <v>51</v>
      </c>
      <c r="K27" s="57">
        <v>34</v>
      </c>
      <c r="L27" s="57">
        <v>39</v>
      </c>
      <c r="M27" s="57">
        <v>31</v>
      </c>
      <c r="N27" s="57">
        <v>0</v>
      </c>
      <c r="O27" s="57">
        <v>366</v>
      </c>
    </row>
    <row r="28" spans="1:15" x14ac:dyDescent="0.2">
      <c r="A28" s="64"/>
      <c r="B28" s="56" t="s">
        <v>14</v>
      </c>
      <c r="C28" s="57">
        <v>1</v>
      </c>
      <c r="D28" s="57">
        <v>7</v>
      </c>
      <c r="E28" s="57">
        <v>4</v>
      </c>
      <c r="F28" s="57">
        <v>3</v>
      </c>
      <c r="G28" s="57">
        <v>1</v>
      </c>
      <c r="H28" s="57">
        <v>1</v>
      </c>
      <c r="I28" s="57">
        <v>7</v>
      </c>
      <c r="J28" s="57">
        <v>4</v>
      </c>
      <c r="K28" s="57">
        <v>3</v>
      </c>
      <c r="L28" s="57">
        <v>5</v>
      </c>
      <c r="M28" s="57">
        <v>3</v>
      </c>
      <c r="N28" s="57">
        <v>0</v>
      </c>
      <c r="O28" s="57">
        <v>39</v>
      </c>
    </row>
    <row r="29" spans="1:15" x14ac:dyDescent="0.2">
      <c r="A29" s="64"/>
      <c r="B29" s="56" t="s">
        <v>32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22</v>
      </c>
      <c r="O29" s="57">
        <v>22</v>
      </c>
    </row>
    <row r="30" spans="1:15" x14ac:dyDescent="0.2">
      <c r="A30" s="64"/>
      <c r="B30" s="56" t="s">
        <v>33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1</v>
      </c>
      <c r="O30" s="57">
        <v>1</v>
      </c>
    </row>
    <row r="31" spans="1:15" x14ac:dyDescent="0.2">
      <c r="A31" s="64"/>
      <c r="B31" s="56" t="s">
        <v>34</v>
      </c>
      <c r="C31" s="57">
        <v>0</v>
      </c>
      <c r="D31" s="57">
        <v>0</v>
      </c>
      <c r="E31" s="57">
        <v>0</v>
      </c>
      <c r="F31" s="57">
        <v>0</v>
      </c>
      <c r="G31" s="57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1</v>
      </c>
      <c r="N31" s="57">
        <v>1</v>
      </c>
      <c r="O31" s="57">
        <v>2</v>
      </c>
    </row>
    <row r="32" spans="1:15" x14ac:dyDescent="0.2">
      <c r="A32" s="64"/>
      <c r="B32" s="56" t="s">
        <v>35</v>
      </c>
      <c r="C32" s="57">
        <v>0</v>
      </c>
      <c r="D32" s="57">
        <v>0</v>
      </c>
      <c r="E32" s="57">
        <v>0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11</v>
      </c>
      <c r="N32" s="57">
        <v>26</v>
      </c>
      <c r="O32" s="57">
        <v>37</v>
      </c>
    </row>
    <row r="33" spans="1:15" x14ac:dyDescent="0.2">
      <c r="A33" s="64"/>
      <c r="B33" s="56" t="s">
        <v>36</v>
      </c>
      <c r="C33" s="57">
        <v>0</v>
      </c>
      <c r="D33" s="57">
        <v>0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4</v>
      </c>
      <c r="N33" s="57">
        <v>3</v>
      </c>
      <c r="O33" s="57">
        <v>7</v>
      </c>
    </row>
    <row r="34" spans="1:15" x14ac:dyDescent="0.2">
      <c r="A34" s="64"/>
      <c r="B34" s="56" t="s">
        <v>37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2</v>
      </c>
      <c r="N34" s="57">
        <v>5</v>
      </c>
      <c r="O34" s="57">
        <v>7</v>
      </c>
    </row>
    <row r="35" spans="1:15" x14ac:dyDescent="0.2">
      <c r="A35" s="64"/>
      <c r="B35" s="58" t="s">
        <v>42</v>
      </c>
      <c r="C35" s="59">
        <v>37</v>
      </c>
      <c r="D35" s="59">
        <v>41</v>
      </c>
      <c r="E35" s="59">
        <v>37</v>
      </c>
      <c r="F35" s="59">
        <v>47</v>
      </c>
      <c r="G35" s="59">
        <v>72</v>
      </c>
      <c r="H35" s="59">
        <v>90</v>
      </c>
      <c r="I35" s="59">
        <v>108</v>
      </c>
      <c r="J35" s="59">
        <v>194</v>
      </c>
      <c r="K35" s="59">
        <v>163</v>
      </c>
      <c r="L35" s="59">
        <v>190</v>
      </c>
      <c r="M35" s="59">
        <v>209</v>
      </c>
      <c r="N35" s="59">
        <v>380</v>
      </c>
      <c r="O35" s="59">
        <v>1568</v>
      </c>
    </row>
    <row r="36" spans="1:15" x14ac:dyDescent="0.2">
      <c r="A36" s="65"/>
      <c r="B36" s="58" t="s">
        <v>43</v>
      </c>
      <c r="C36" s="60">
        <v>2.3596938775510203E-2</v>
      </c>
      <c r="D36" s="60">
        <v>2.6147959183673471E-2</v>
      </c>
      <c r="E36" s="60">
        <v>2.3596938775510203E-2</v>
      </c>
      <c r="F36" s="60">
        <v>2.9974489795918366E-2</v>
      </c>
      <c r="G36" s="60">
        <v>4.5918367346938778E-2</v>
      </c>
      <c r="H36" s="60">
        <v>5.7397959183673471E-2</v>
      </c>
      <c r="I36" s="60">
        <v>6.8877551020408156E-2</v>
      </c>
      <c r="J36" s="60">
        <v>0.12372448979591837</v>
      </c>
      <c r="K36" s="60">
        <v>0.10395408163265306</v>
      </c>
      <c r="L36" s="60">
        <v>0.1211734693877551</v>
      </c>
      <c r="M36" s="60">
        <v>0.13329081632653061</v>
      </c>
      <c r="N36" s="60">
        <v>0.2423469387755102</v>
      </c>
      <c r="O36" s="60">
        <v>1</v>
      </c>
    </row>
    <row r="39" spans="1:15" ht="25.5" x14ac:dyDescent="0.2">
      <c r="A39" s="53" t="s">
        <v>0</v>
      </c>
      <c r="B39" s="53" t="s">
        <v>54</v>
      </c>
      <c r="C39" s="54" t="s">
        <v>44</v>
      </c>
      <c r="D39" s="55" t="s">
        <v>39</v>
      </c>
      <c r="E39" s="54">
        <v>2014</v>
      </c>
      <c r="F39" s="54">
        <v>2015</v>
      </c>
      <c r="G39" s="54">
        <v>2016</v>
      </c>
      <c r="H39" s="54">
        <v>2017</v>
      </c>
      <c r="I39" s="54">
        <v>2018</v>
      </c>
      <c r="J39" s="54">
        <v>2019</v>
      </c>
      <c r="K39" s="54">
        <v>2020</v>
      </c>
      <c r="L39" s="54">
        <v>2021</v>
      </c>
      <c r="M39" s="54">
        <v>2022</v>
      </c>
      <c r="N39" s="54">
        <v>2023</v>
      </c>
      <c r="O39" s="54" t="s">
        <v>40</v>
      </c>
    </row>
    <row r="40" spans="1:15" x14ac:dyDescent="0.2">
      <c r="A40" s="63" t="s">
        <v>18</v>
      </c>
      <c r="B40" s="56" t="s">
        <v>9</v>
      </c>
      <c r="C40" s="57">
        <v>17</v>
      </c>
      <c r="D40" s="57">
        <v>4</v>
      </c>
      <c r="E40" s="57">
        <v>7</v>
      </c>
      <c r="F40" s="57">
        <v>6</v>
      </c>
      <c r="G40" s="57">
        <v>9</v>
      </c>
      <c r="H40" s="57">
        <v>2</v>
      </c>
      <c r="I40" s="57">
        <v>9</v>
      </c>
      <c r="J40" s="57">
        <v>7</v>
      </c>
      <c r="K40" s="57">
        <v>7</v>
      </c>
      <c r="L40" s="57">
        <v>15</v>
      </c>
      <c r="M40" s="57">
        <v>109</v>
      </c>
      <c r="N40" s="57">
        <v>311</v>
      </c>
      <c r="O40" s="57">
        <v>503</v>
      </c>
    </row>
    <row r="41" spans="1:15" x14ac:dyDescent="0.2">
      <c r="A41" s="64"/>
      <c r="B41" s="56" t="s">
        <v>11</v>
      </c>
      <c r="C41" s="57">
        <v>127</v>
      </c>
      <c r="D41" s="57">
        <v>33</v>
      </c>
      <c r="E41" s="57">
        <v>33</v>
      </c>
      <c r="F41" s="57">
        <v>29</v>
      </c>
      <c r="G41" s="57">
        <v>69</v>
      </c>
      <c r="H41" s="57">
        <v>95</v>
      </c>
      <c r="I41" s="57">
        <v>88</v>
      </c>
      <c r="J41" s="57">
        <v>101</v>
      </c>
      <c r="K41" s="57">
        <v>90</v>
      </c>
      <c r="L41" s="57">
        <v>99</v>
      </c>
      <c r="M41" s="57">
        <v>126</v>
      </c>
      <c r="N41" s="57">
        <v>75</v>
      </c>
      <c r="O41" s="57">
        <v>965</v>
      </c>
    </row>
    <row r="42" spans="1:15" x14ac:dyDescent="0.2">
      <c r="A42" s="64"/>
      <c r="B42" s="56" t="s">
        <v>12</v>
      </c>
      <c r="C42" s="57">
        <v>3</v>
      </c>
      <c r="D42" s="57">
        <v>4</v>
      </c>
      <c r="E42" s="57">
        <v>0</v>
      </c>
      <c r="F42" s="57">
        <v>2</v>
      </c>
      <c r="G42" s="57">
        <v>0</v>
      </c>
      <c r="H42" s="57">
        <v>3</v>
      </c>
      <c r="I42" s="57">
        <v>0</v>
      </c>
      <c r="J42" s="57">
        <v>0</v>
      </c>
      <c r="K42" s="57">
        <v>1</v>
      </c>
      <c r="L42" s="57">
        <v>1</v>
      </c>
      <c r="M42" s="57">
        <v>2</v>
      </c>
      <c r="N42" s="57">
        <v>0</v>
      </c>
      <c r="O42" s="57">
        <v>16</v>
      </c>
    </row>
    <row r="43" spans="1:15" x14ac:dyDescent="0.2">
      <c r="A43" s="64"/>
      <c r="B43" s="56" t="s">
        <v>41</v>
      </c>
      <c r="C43" s="57">
        <v>109</v>
      </c>
      <c r="D43" s="57">
        <v>16</v>
      </c>
      <c r="E43" s="57">
        <v>13</v>
      </c>
      <c r="F43" s="57">
        <v>7</v>
      </c>
      <c r="G43" s="57">
        <v>15</v>
      </c>
      <c r="H43" s="57">
        <v>7</v>
      </c>
      <c r="I43" s="57">
        <v>28</v>
      </c>
      <c r="J43" s="57">
        <v>27</v>
      </c>
      <c r="K43" s="57">
        <v>24</v>
      </c>
      <c r="L43" s="57">
        <v>24</v>
      </c>
      <c r="M43" s="57">
        <v>17</v>
      </c>
      <c r="N43" s="57">
        <v>4</v>
      </c>
      <c r="O43" s="57">
        <v>291</v>
      </c>
    </row>
    <row r="44" spans="1:15" x14ac:dyDescent="0.2">
      <c r="A44" s="64"/>
      <c r="B44" s="56" t="s">
        <v>14</v>
      </c>
      <c r="C44" s="57">
        <v>0</v>
      </c>
      <c r="D44" s="57">
        <v>0</v>
      </c>
      <c r="E44" s="57">
        <v>1</v>
      </c>
      <c r="F44" s="57">
        <v>1</v>
      </c>
      <c r="G44" s="57">
        <v>1</v>
      </c>
      <c r="H44" s="57">
        <v>2</v>
      </c>
      <c r="I44" s="57">
        <v>2</v>
      </c>
      <c r="J44" s="57">
        <v>2</v>
      </c>
      <c r="K44" s="57">
        <v>5</v>
      </c>
      <c r="L44" s="57">
        <v>1</v>
      </c>
      <c r="M44" s="57">
        <v>1</v>
      </c>
      <c r="N44" s="57">
        <v>0</v>
      </c>
      <c r="O44" s="57">
        <v>16</v>
      </c>
    </row>
    <row r="45" spans="1:15" x14ac:dyDescent="0.2">
      <c r="A45" s="64"/>
      <c r="B45" s="56" t="s">
        <v>32</v>
      </c>
      <c r="C45" s="57">
        <v>0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57">
        <v>0</v>
      </c>
      <c r="M45" s="57">
        <v>6</v>
      </c>
      <c r="N45" s="57">
        <v>18</v>
      </c>
      <c r="O45" s="57">
        <v>24</v>
      </c>
    </row>
    <row r="46" spans="1:15" x14ac:dyDescent="0.2">
      <c r="A46" s="64"/>
      <c r="B46" s="56" t="s">
        <v>33</v>
      </c>
      <c r="C46" s="57">
        <v>0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7">
        <v>0</v>
      </c>
      <c r="K46" s="57">
        <v>0</v>
      </c>
      <c r="L46" s="57">
        <v>0</v>
      </c>
      <c r="M46" s="57">
        <v>0</v>
      </c>
      <c r="N46" s="57">
        <v>6</v>
      </c>
      <c r="O46" s="57">
        <v>6</v>
      </c>
    </row>
    <row r="47" spans="1:15" x14ac:dyDescent="0.2">
      <c r="A47" s="64"/>
      <c r="B47" s="56" t="s">
        <v>34</v>
      </c>
      <c r="C47" s="57">
        <v>0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</row>
    <row r="48" spans="1:15" x14ac:dyDescent="0.2">
      <c r="A48" s="64"/>
      <c r="B48" s="56" t="s">
        <v>35</v>
      </c>
      <c r="C48" s="57">
        <v>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7</v>
      </c>
      <c r="O48" s="57">
        <v>7</v>
      </c>
    </row>
    <row r="49" spans="1:15" x14ac:dyDescent="0.2">
      <c r="A49" s="64"/>
      <c r="B49" s="56" t="s">
        <v>36</v>
      </c>
      <c r="C49" s="57">
        <v>0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57">
        <v>0</v>
      </c>
      <c r="M49" s="57">
        <v>7</v>
      </c>
      <c r="N49" s="57">
        <v>6</v>
      </c>
      <c r="O49" s="57">
        <v>13</v>
      </c>
    </row>
    <row r="50" spans="1:15" x14ac:dyDescent="0.2">
      <c r="A50" s="64"/>
      <c r="B50" s="56" t="s">
        <v>37</v>
      </c>
      <c r="C50" s="57">
        <v>0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1</v>
      </c>
      <c r="N50" s="57">
        <v>0</v>
      </c>
      <c r="O50" s="57">
        <v>1</v>
      </c>
    </row>
    <row r="51" spans="1:15" x14ac:dyDescent="0.2">
      <c r="A51" s="64"/>
      <c r="B51" s="58" t="s">
        <v>42</v>
      </c>
      <c r="C51" s="59">
        <v>256</v>
      </c>
      <c r="D51" s="59">
        <v>57</v>
      </c>
      <c r="E51" s="59">
        <v>54</v>
      </c>
      <c r="F51" s="59">
        <v>45</v>
      </c>
      <c r="G51" s="59">
        <v>94</v>
      </c>
      <c r="H51" s="59">
        <v>109</v>
      </c>
      <c r="I51" s="59">
        <v>127</v>
      </c>
      <c r="J51" s="59">
        <v>137</v>
      </c>
      <c r="K51" s="59">
        <v>127</v>
      </c>
      <c r="L51" s="59">
        <v>140</v>
      </c>
      <c r="M51" s="59">
        <v>269</v>
      </c>
      <c r="N51" s="59">
        <v>427</v>
      </c>
      <c r="O51" s="59">
        <v>1842</v>
      </c>
    </row>
    <row r="52" spans="1:15" x14ac:dyDescent="0.2">
      <c r="A52" s="65"/>
      <c r="B52" s="58" t="s">
        <v>43</v>
      </c>
      <c r="C52" s="60">
        <v>0.13897937024972856</v>
      </c>
      <c r="D52" s="60">
        <v>3.0944625407166124E-2</v>
      </c>
      <c r="E52" s="60">
        <v>2.9315960912052116E-2</v>
      </c>
      <c r="F52" s="60">
        <v>2.4429967426710098E-2</v>
      </c>
      <c r="G52" s="60">
        <v>5.1031487513572206E-2</v>
      </c>
      <c r="H52" s="60">
        <v>5.9174809989142235E-2</v>
      </c>
      <c r="I52" s="60">
        <v>6.8946796959826279E-2</v>
      </c>
      <c r="J52" s="60">
        <v>7.4375678610206303E-2</v>
      </c>
      <c r="K52" s="60">
        <v>6.8946796959826279E-2</v>
      </c>
      <c r="L52" s="60">
        <v>7.600434310532031E-2</v>
      </c>
      <c r="M52" s="60">
        <v>0.14603691639522259</v>
      </c>
      <c r="N52" s="60">
        <v>0.23181324647122692</v>
      </c>
      <c r="O52" s="60">
        <v>1</v>
      </c>
    </row>
    <row r="55" spans="1:15" ht="25.5" x14ac:dyDescent="0.2">
      <c r="A55" s="53" t="s">
        <v>0</v>
      </c>
      <c r="B55" s="53" t="s">
        <v>54</v>
      </c>
      <c r="C55" s="54" t="s">
        <v>44</v>
      </c>
      <c r="D55" s="55" t="s">
        <v>39</v>
      </c>
      <c r="E55" s="54">
        <v>2014</v>
      </c>
      <c r="F55" s="54">
        <v>2015</v>
      </c>
      <c r="G55" s="54">
        <v>2016</v>
      </c>
      <c r="H55" s="54">
        <v>2017</v>
      </c>
      <c r="I55" s="54">
        <v>2018</v>
      </c>
      <c r="J55" s="54">
        <v>2019</v>
      </c>
      <c r="K55" s="54">
        <v>2020</v>
      </c>
      <c r="L55" s="54">
        <v>2021</v>
      </c>
      <c r="M55" s="54">
        <v>2022</v>
      </c>
      <c r="N55" s="54">
        <v>2023</v>
      </c>
      <c r="O55" s="54" t="s">
        <v>40</v>
      </c>
    </row>
    <row r="56" spans="1:15" x14ac:dyDescent="0.2">
      <c r="A56" s="63" t="s">
        <v>19</v>
      </c>
      <c r="B56" s="56" t="s">
        <v>9</v>
      </c>
      <c r="C56" s="57">
        <v>8</v>
      </c>
      <c r="D56" s="57">
        <v>1</v>
      </c>
      <c r="E56" s="57">
        <v>4</v>
      </c>
      <c r="F56" s="57">
        <v>0</v>
      </c>
      <c r="G56" s="57">
        <v>2</v>
      </c>
      <c r="H56" s="57">
        <v>1</v>
      </c>
      <c r="I56" s="57">
        <v>1</v>
      </c>
      <c r="J56" s="57">
        <v>5</v>
      </c>
      <c r="K56" s="57">
        <v>4</v>
      </c>
      <c r="L56" s="57">
        <v>13</v>
      </c>
      <c r="M56" s="57">
        <v>74</v>
      </c>
      <c r="N56" s="57">
        <v>377</v>
      </c>
      <c r="O56" s="57">
        <v>490</v>
      </c>
    </row>
    <row r="57" spans="1:15" x14ac:dyDescent="0.2">
      <c r="A57" s="64"/>
      <c r="B57" s="56" t="s">
        <v>11</v>
      </c>
      <c r="C57" s="57">
        <v>13</v>
      </c>
      <c r="D57" s="57">
        <v>7</v>
      </c>
      <c r="E57" s="57">
        <v>8</v>
      </c>
      <c r="F57" s="57">
        <v>13</v>
      </c>
      <c r="G57" s="57">
        <v>15</v>
      </c>
      <c r="H57" s="57">
        <v>30</v>
      </c>
      <c r="I57" s="57">
        <v>45</v>
      </c>
      <c r="J57" s="57">
        <v>83</v>
      </c>
      <c r="K57" s="57">
        <v>103</v>
      </c>
      <c r="L57" s="57">
        <v>135</v>
      </c>
      <c r="M57" s="57">
        <v>170</v>
      </c>
      <c r="N57" s="57">
        <v>107</v>
      </c>
      <c r="O57" s="57">
        <v>729</v>
      </c>
    </row>
    <row r="58" spans="1:15" x14ac:dyDescent="0.2">
      <c r="A58" s="64"/>
      <c r="B58" s="56" t="s">
        <v>12</v>
      </c>
      <c r="C58" s="57">
        <v>0</v>
      </c>
      <c r="D58" s="57">
        <v>0</v>
      </c>
      <c r="E58" s="57">
        <v>1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2</v>
      </c>
      <c r="N58" s="57">
        <v>0</v>
      </c>
      <c r="O58" s="57">
        <v>3</v>
      </c>
    </row>
    <row r="59" spans="1:15" x14ac:dyDescent="0.2">
      <c r="A59" s="64"/>
      <c r="B59" s="56" t="s">
        <v>41</v>
      </c>
      <c r="C59" s="57">
        <v>29</v>
      </c>
      <c r="D59" s="57">
        <v>14</v>
      </c>
      <c r="E59" s="57">
        <v>19</v>
      </c>
      <c r="F59" s="57">
        <v>32</v>
      </c>
      <c r="G59" s="57">
        <v>25</v>
      </c>
      <c r="H59" s="57">
        <v>27</v>
      </c>
      <c r="I59" s="57">
        <v>30</v>
      </c>
      <c r="J59" s="57">
        <v>38</v>
      </c>
      <c r="K59" s="57">
        <v>51</v>
      </c>
      <c r="L59" s="57">
        <v>62</v>
      </c>
      <c r="M59" s="57">
        <v>34</v>
      </c>
      <c r="N59" s="57">
        <v>4</v>
      </c>
      <c r="O59" s="57">
        <v>365</v>
      </c>
    </row>
    <row r="60" spans="1:15" x14ac:dyDescent="0.2">
      <c r="A60" s="64"/>
      <c r="B60" s="56" t="s">
        <v>14</v>
      </c>
      <c r="C60" s="57">
        <v>5</v>
      </c>
      <c r="D60" s="57">
        <v>2</v>
      </c>
      <c r="E60" s="57">
        <v>2</v>
      </c>
      <c r="F60" s="57">
        <v>0</v>
      </c>
      <c r="G60" s="57">
        <v>0</v>
      </c>
      <c r="H60" s="57">
        <v>2</v>
      </c>
      <c r="I60" s="57">
        <v>0</v>
      </c>
      <c r="J60" s="57">
        <v>3</v>
      </c>
      <c r="K60" s="57">
        <v>1</v>
      </c>
      <c r="L60" s="57">
        <v>1</v>
      </c>
      <c r="M60" s="57">
        <v>3</v>
      </c>
      <c r="N60" s="57">
        <v>0</v>
      </c>
      <c r="O60" s="57">
        <v>19</v>
      </c>
    </row>
    <row r="61" spans="1:15" x14ac:dyDescent="0.2">
      <c r="A61" s="64"/>
      <c r="B61" s="56" t="s">
        <v>32</v>
      </c>
      <c r="C61" s="57">
        <v>0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4</v>
      </c>
      <c r="N61" s="57">
        <v>22</v>
      </c>
      <c r="O61" s="57">
        <v>26</v>
      </c>
    </row>
    <row r="62" spans="1:15" x14ac:dyDescent="0.2">
      <c r="A62" s="64"/>
      <c r="B62" s="56" t="s">
        <v>33</v>
      </c>
      <c r="C62" s="57">
        <v>0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1</v>
      </c>
      <c r="O62" s="57">
        <v>1</v>
      </c>
    </row>
    <row r="63" spans="1:15" x14ac:dyDescent="0.2">
      <c r="A63" s="64"/>
      <c r="B63" s="56" t="s">
        <v>34</v>
      </c>
      <c r="C63" s="57">
        <v>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1</v>
      </c>
      <c r="N63" s="57">
        <v>4</v>
      </c>
      <c r="O63" s="57">
        <v>5</v>
      </c>
    </row>
    <row r="64" spans="1:15" x14ac:dyDescent="0.2">
      <c r="A64" s="64"/>
      <c r="B64" s="56" t="s">
        <v>35</v>
      </c>
      <c r="C64" s="57">
        <v>0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11</v>
      </c>
      <c r="N64" s="57">
        <v>20</v>
      </c>
      <c r="O64" s="57">
        <v>31</v>
      </c>
    </row>
    <row r="65" spans="1:15" x14ac:dyDescent="0.2">
      <c r="A65" s="64"/>
      <c r="B65" s="56" t="s">
        <v>36</v>
      </c>
      <c r="C65" s="57">
        <v>0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1</v>
      </c>
      <c r="N65" s="57">
        <v>13</v>
      </c>
      <c r="O65" s="57">
        <v>14</v>
      </c>
    </row>
    <row r="66" spans="1:15" x14ac:dyDescent="0.2">
      <c r="A66" s="64"/>
      <c r="B66" s="56" t="s">
        <v>37</v>
      </c>
      <c r="C66" s="57">
        <v>0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</row>
    <row r="67" spans="1:15" x14ac:dyDescent="0.2">
      <c r="A67" s="64"/>
      <c r="B67" s="58" t="s">
        <v>42</v>
      </c>
      <c r="C67" s="59">
        <v>55</v>
      </c>
      <c r="D67" s="59">
        <v>24</v>
      </c>
      <c r="E67" s="59">
        <v>34</v>
      </c>
      <c r="F67" s="59">
        <v>45</v>
      </c>
      <c r="G67" s="59">
        <v>42</v>
      </c>
      <c r="H67" s="59">
        <v>60</v>
      </c>
      <c r="I67" s="59">
        <v>76</v>
      </c>
      <c r="J67" s="59">
        <v>129</v>
      </c>
      <c r="K67" s="59">
        <v>159</v>
      </c>
      <c r="L67" s="59">
        <v>211</v>
      </c>
      <c r="M67" s="59">
        <v>300</v>
      </c>
      <c r="N67" s="59">
        <v>548</v>
      </c>
      <c r="O67" s="59">
        <v>1683</v>
      </c>
    </row>
    <row r="68" spans="1:15" x14ac:dyDescent="0.2">
      <c r="A68" s="65"/>
      <c r="B68" s="58" t="s">
        <v>43</v>
      </c>
      <c r="C68" s="60">
        <v>3.2679738562091505E-2</v>
      </c>
      <c r="D68" s="60">
        <v>1.4260249554367201E-2</v>
      </c>
      <c r="E68" s="60">
        <v>2.0202020202020204E-2</v>
      </c>
      <c r="F68" s="60">
        <v>2.6737967914438502E-2</v>
      </c>
      <c r="G68" s="60">
        <v>2.4955436720142603E-2</v>
      </c>
      <c r="H68" s="60">
        <v>3.5650623885918005E-2</v>
      </c>
      <c r="I68" s="60">
        <v>4.5157456922162803E-2</v>
      </c>
      <c r="J68" s="60">
        <v>7.6648841354723704E-2</v>
      </c>
      <c r="K68" s="60">
        <v>9.4474153297682703E-2</v>
      </c>
      <c r="L68" s="60">
        <v>0.12537136066547833</v>
      </c>
      <c r="M68" s="60">
        <v>0.17825311942959002</v>
      </c>
      <c r="N68" s="60">
        <v>0.32560903149138443</v>
      </c>
      <c r="O68" s="60">
        <v>1</v>
      </c>
    </row>
    <row r="71" spans="1:15" ht="25.5" x14ac:dyDescent="0.2">
      <c r="A71" s="53" t="s">
        <v>0</v>
      </c>
      <c r="B71" s="53" t="s">
        <v>54</v>
      </c>
      <c r="C71" s="54" t="s">
        <v>44</v>
      </c>
      <c r="D71" s="55" t="s">
        <v>39</v>
      </c>
      <c r="E71" s="54">
        <v>2014</v>
      </c>
      <c r="F71" s="54">
        <v>2015</v>
      </c>
      <c r="G71" s="54">
        <v>2016</v>
      </c>
      <c r="H71" s="54">
        <v>2017</v>
      </c>
      <c r="I71" s="54">
        <v>2018</v>
      </c>
      <c r="J71" s="54">
        <v>2019</v>
      </c>
      <c r="K71" s="54">
        <v>2020</v>
      </c>
      <c r="L71" s="54">
        <v>2021</v>
      </c>
      <c r="M71" s="54">
        <v>2022</v>
      </c>
      <c r="N71" s="54">
        <v>2023</v>
      </c>
      <c r="O71" s="54" t="s">
        <v>40</v>
      </c>
    </row>
    <row r="72" spans="1:15" x14ac:dyDescent="0.2">
      <c r="A72" s="63" t="s">
        <v>20</v>
      </c>
      <c r="B72" s="56" t="s">
        <v>9</v>
      </c>
      <c r="C72" s="57">
        <v>0</v>
      </c>
      <c r="D72" s="57">
        <v>0</v>
      </c>
      <c r="E72" s="57">
        <v>2</v>
      </c>
      <c r="F72" s="57">
        <v>2</v>
      </c>
      <c r="G72" s="57">
        <v>1</v>
      </c>
      <c r="H72" s="57">
        <v>0</v>
      </c>
      <c r="I72" s="57">
        <v>3</v>
      </c>
      <c r="J72" s="57">
        <v>5</v>
      </c>
      <c r="K72" s="57">
        <v>8</v>
      </c>
      <c r="L72" s="57">
        <v>20</v>
      </c>
      <c r="M72" s="57">
        <v>64</v>
      </c>
      <c r="N72" s="57">
        <v>434</v>
      </c>
      <c r="O72" s="57">
        <v>539</v>
      </c>
    </row>
    <row r="73" spans="1:15" x14ac:dyDescent="0.2">
      <c r="A73" s="64"/>
      <c r="B73" s="56" t="s">
        <v>11</v>
      </c>
      <c r="C73" s="57">
        <v>15</v>
      </c>
      <c r="D73" s="57">
        <v>4</v>
      </c>
      <c r="E73" s="57">
        <v>5</v>
      </c>
      <c r="F73" s="57">
        <v>12</v>
      </c>
      <c r="G73" s="57">
        <v>24</v>
      </c>
      <c r="H73" s="57">
        <v>53</v>
      </c>
      <c r="I73" s="57">
        <v>77</v>
      </c>
      <c r="J73" s="57">
        <v>117</v>
      </c>
      <c r="K73" s="57">
        <v>113</v>
      </c>
      <c r="L73" s="57">
        <v>153</v>
      </c>
      <c r="M73" s="57">
        <v>169</v>
      </c>
      <c r="N73" s="57">
        <v>115</v>
      </c>
      <c r="O73" s="57">
        <v>857</v>
      </c>
    </row>
    <row r="74" spans="1:15" x14ac:dyDescent="0.2">
      <c r="A74" s="64"/>
      <c r="B74" s="56" t="s">
        <v>12</v>
      </c>
      <c r="C74" s="57">
        <v>1</v>
      </c>
      <c r="D74" s="57">
        <v>0</v>
      </c>
      <c r="E74" s="57">
        <v>0</v>
      </c>
      <c r="F74" s="57">
        <v>1</v>
      </c>
      <c r="G74" s="57">
        <v>0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7">
        <v>0</v>
      </c>
      <c r="O74" s="57">
        <v>2</v>
      </c>
    </row>
    <row r="75" spans="1:15" x14ac:dyDescent="0.2">
      <c r="A75" s="64"/>
      <c r="B75" s="56" t="s">
        <v>41</v>
      </c>
      <c r="C75" s="57">
        <v>41</v>
      </c>
      <c r="D75" s="57">
        <v>19</v>
      </c>
      <c r="E75" s="57">
        <v>30</v>
      </c>
      <c r="F75" s="57">
        <v>44</v>
      </c>
      <c r="G75" s="57">
        <v>32</v>
      </c>
      <c r="H75" s="57">
        <v>31</v>
      </c>
      <c r="I75" s="57">
        <v>39</v>
      </c>
      <c r="J75" s="57">
        <v>39</v>
      </c>
      <c r="K75" s="57">
        <v>56</v>
      </c>
      <c r="L75" s="57">
        <v>49</v>
      </c>
      <c r="M75" s="57">
        <v>35</v>
      </c>
      <c r="N75" s="57">
        <v>0</v>
      </c>
      <c r="O75" s="57">
        <v>415</v>
      </c>
    </row>
    <row r="76" spans="1:15" x14ac:dyDescent="0.2">
      <c r="A76" s="64"/>
      <c r="B76" s="56" t="s">
        <v>14</v>
      </c>
      <c r="C76" s="57">
        <v>0</v>
      </c>
      <c r="D76" s="57">
        <v>1</v>
      </c>
      <c r="E76" s="57">
        <v>1</v>
      </c>
      <c r="F76" s="57">
        <v>0</v>
      </c>
      <c r="G76" s="57">
        <v>0</v>
      </c>
      <c r="H76" s="57">
        <v>1</v>
      </c>
      <c r="I76" s="57">
        <v>1</v>
      </c>
      <c r="J76" s="57">
        <v>0</v>
      </c>
      <c r="K76" s="57">
        <v>1</v>
      </c>
      <c r="L76" s="57">
        <v>1</v>
      </c>
      <c r="M76" s="57">
        <v>0</v>
      </c>
      <c r="N76" s="57">
        <v>0</v>
      </c>
      <c r="O76" s="57">
        <v>6</v>
      </c>
    </row>
    <row r="77" spans="1:15" x14ac:dyDescent="0.2">
      <c r="A77" s="64"/>
      <c r="B77" s="56" t="s">
        <v>32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2</v>
      </c>
      <c r="N77" s="57">
        <v>26</v>
      </c>
      <c r="O77" s="57">
        <v>28</v>
      </c>
    </row>
    <row r="78" spans="1:15" x14ac:dyDescent="0.2">
      <c r="A78" s="64"/>
      <c r="B78" s="56" t="s">
        <v>33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7">
        <v>2</v>
      </c>
      <c r="O78" s="57">
        <v>2</v>
      </c>
    </row>
    <row r="79" spans="1:15" x14ac:dyDescent="0.2">
      <c r="A79" s="64"/>
      <c r="B79" s="56" t="s">
        <v>34</v>
      </c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7">
        <v>4</v>
      </c>
      <c r="O79" s="57">
        <v>4</v>
      </c>
    </row>
    <row r="80" spans="1:15" x14ac:dyDescent="0.2">
      <c r="A80" s="64"/>
      <c r="B80" s="56" t="s">
        <v>35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10</v>
      </c>
      <c r="N80" s="57">
        <v>50</v>
      </c>
      <c r="O80" s="57">
        <v>60</v>
      </c>
    </row>
    <row r="81" spans="1:15" x14ac:dyDescent="0.2">
      <c r="A81" s="64"/>
      <c r="B81" s="56" t="s">
        <v>36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5</v>
      </c>
      <c r="N81" s="57">
        <v>5</v>
      </c>
      <c r="O81" s="57">
        <v>10</v>
      </c>
    </row>
    <row r="82" spans="1:15" x14ac:dyDescent="0.2">
      <c r="A82" s="64"/>
      <c r="B82" s="56" t="s">
        <v>37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7">
        <v>3</v>
      </c>
      <c r="O82" s="57">
        <v>3</v>
      </c>
    </row>
    <row r="83" spans="1:15" x14ac:dyDescent="0.2">
      <c r="A83" s="64"/>
      <c r="B83" s="58" t="s">
        <v>42</v>
      </c>
      <c r="C83" s="59">
        <v>57</v>
      </c>
      <c r="D83" s="59">
        <v>24</v>
      </c>
      <c r="E83" s="59">
        <v>38</v>
      </c>
      <c r="F83" s="59">
        <v>59</v>
      </c>
      <c r="G83" s="59">
        <v>57</v>
      </c>
      <c r="H83" s="59">
        <v>85</v>
      </c>
      <c r="I83" s="59">
        <v>120</v>
      </c>
      <c r="J83" s="59">
        <v>161</v>
      </c>
      <c r="K83" s="59">
        <v>178</v>
      </c>
      <c r="L83" s="59">
        <v>223</v>
      </c>
      <c r="M83" s="59">
        <v>285</v>
      </c>
      <c r="N83" s="59">
        <v>639</v>
      </c>
      <c r="O83" s="59">
        <v>1926</v>
      </c>
    </row>
    <row r="84" spans="1:15" x14ac:dyDescent="0.2">
      <c r="A84" s="65"/>
      <c r="B84" s="58" t="s">
        <v>43</v>
      </c>
      <c r="C84" s="60">
        <v>2.9595015576323987E-2</v>
      </c>
      <c r="D84" s="60">
        <v>1.2461059190031152E-2</v>
      </c>
      <c r="E84" s="60">
        <v>1.9730010384215992E-2</v>
      </c>
      <c r="F84" s="60">
        <v>3.0633437175493251E-2</v>
      </c>
      <c r="G84" s="60">
        <v>2.9595015576323987E-2</v>
      </c>
      <c r="H84" s="60">
        <v>4.4132917964693666E-2</v>
      </c>
      <c r="I84" s="60">
        <v>6.2305295950155763E-2</v>
      </c>
      <c r="J84" s="60">
        <v>8.3592938733125649E-2</v>
      </c>
      <c r="K84" s="60">
        <v>9.2419522326064388E-2</v>
      </c>
      <c r="L84" s="60">
        <v>0.11578400830737279</v>
      </c>
      <c r="M84" s="60">
        <v>0.14797507788161993</v>
      </c>
      <c r="N84" s="60">
        <v>0.33177570093457942</v>
      </c>
      <c r="O84" s="60">
        <v>1</v>
      </c>
    </row>
    <row r="87" spans="1:15" ht="25.5" x14ac:dyDescent="0.2">
      <c r="A87" s="53" t="s">
        <v>0</v>
      </c>
      <c r="B87" s="53" t="s">
        <v>54</v>
      </c>
      <c r="C87" s="54" t="s">
        <v>44</v>
      </c>
      <c r="D87" s="55" t="s">
        <v>39</v>
      </c>
      <c r="E87" s="54">
        <v>2014</v>
      </c>
      <c r="F87" s="54">
        <v>2015</v>
      </c>
      <c r="G87" s="54">
        <v>2016</v>
      </c>
      <c r="H87" s="54">
        <v>2017</v>
      </c>
      <c r="I87" s="54">
        <v>2018</v>
      </c>
      <c r="J87" s="54">
        <v>2019</v>
      </c>
      <c r="K87" s="54">
        <v>2020</v>
      </c>
      <c r="L87" s="54">
        <v>2021</v>
      </c>
      <c r="M87" s="54">
        <v>2022</v>
      </c>
      <c r="N87" s="54">
        <v>2023</v>
      </c>
      <c r="O87" s="54" t="s">
        <v>40</v>
      </c>
    </row>
    <row r="88" spans="1:15" x14ac:dyDescent="0.2">
      <c r="A88" s="63" t="s">
        <v>21</v>
      </c>
      <c r="B88" s="56" t="s">
        <v>9</v>
      </c>
      <c r="C88" s="57">
        <v>7</v>
      </c>
      <c r="D88" s="57">
        <v>10</v>
      </c>
      <c r="E88" s="57">
        <v>1</v>
      </c>
      <c r="F88" s="57">
        <v>0</v>
      </c>
      <c r="G88" s="57">
        <v>0</v>
      </c>
      <c r="H88" s="57">
        <v>1</v>
      </c>
      <c r="I88" s="57">
        <v>1</v>
      </c>
      <c r="J88" s="57">
        <v>2</v>
      </c>
      <c r="K88" s="57">
        <v>1</v>
      </c>
      <c r="L88" s="57">
        <v>4</v>
      </c>
      <c r="M88" s="57">
        <v>46</v>
      </c>
      <c r="N88" s="57">
        <v>304</v>
      </c>
      <c r="O88" s="57">
        <v>377</v>
      </c>
    </row>
    <row r="89" spans="1:15" x14ac:dyDescent="0.2">
      <c r="A89" s="64"/>
      <c r="B89" s="56" t="s">
        <v>11</v>
      </c>
      <c r="C89" s="57">
        <v>141</v>
      </c>
      <c r="D89" s="57">
        <v>43</v>
      </c>
      <c r="E89" s="57">
        <v>43</v>
      </c>
      <c r="F89" s="57">
        <v>59</v>
      </c>
      <c r="G89" s="57">
        <v>51</v>
      </c>
      <c r="H89" s="57">
        <v>71</v>
      </c>
      <c r="I89" s="57">
        <v>79</v>
      </c>
      <c r="J89" s="57">
        <v>122</v>
      </c>
      <c r="K89" s="57">
        <v>137</v>
      </c>
      <c r="L89" s="57">
        <v>201</v>
      </c>
      <c r="M89" s="57">
        <v>194</v>
      </c>
      <c r="N89" s="57">
        <v>116</v>
      </c>
      <c r="O89" s="57">
        <v>1257</v>
      </c>
    </row>
    <row r="90" spans="1:15" x14ac:dyDescent="0.2">
      <c r="A90" s="64"/>
      <c r="B90" s="56" t="s">
        <v>12</v>
      </c>
      <c r="C90" s="57">
        <v>0</v>
      </c>
      <c r="D90" s="57">
        <v>0</v>
      </c>
      <c r="E90" s="57">
        <v>0</v>
      </c>
      <c r="F90" s="57">
        <v>0</v>
      </c>
      <c r="G90" s="57">
        <v>0</v>
      </c>
      <c r="H90" s="57">
        <v>0</v>
      </c>
      <c r="I90" s="57">
        <v>0</v>
      </c>
      <c r="J90" s="57">
        <v>0</v>
      </c>
      <c r="K90" s="57">
        <v>1</v>
      </c>
      <c r="L90" s="57">
        <v>1</v>
      </c>
      <c r="M90" s="57">
        <v>5</v>
      </c>
      <c r="N90" s="57">
        <v>1</v>
      </c>
      <c r="O90" s="57">
        <v>8</v>
      </c>
    </row>
    <row r="91" spans="1:15" x14ac:dyDescent="0.2">
      <c r="A91" s="64"/>
      <c r="B91" s="56" t="s">
        <v>41</v>
      </c>
      <c r="C91" s="57">
        <v>57</v>
      </c>
      <c r="D91" s="57">
        <v>19</v>
      </c>
      <c r="E91" s="57">
        <v>26</v>
      </c>
      <c r="F91" s="57">
        <v>51</v>
      </c>
      <c r="G91" s="57">
        <v>58</v>
      </c>
      <c r="H91" s="57">
        <v>56</v>
      </c>
      <c r="I91" s="57">
        <v>58</v>
      </c>
      <c r="J91" s="57">
        <v>60</v>
      </c>
      <c r="K91" s="57">
        <v>71</v>
      </c>
      <c r="L91" s="57">
        <v>52</v>
      </c>
      <c r="M91" s="57">
        <v>34</v>
      </c>
      <c r="N91" s="57">
        <v>2</v>
      </c>
      <c r="O91" s="57">
        <v>544</v>
      </c>
    </row>
    <row r="92" spans="1:15" x14ac:dyDescent="0.2">
      <c r="A92" s="64"/>
      <c r="B92" s="56" t="s">
        <v>14</v>
      </c>
      <c r="C92" s="57">
        <v>45</v>
      </c>
      <c r="D92" s="57">
        <v>1</v>
      </c>
      <c r="E92" s="57">
        <v>3</v>
      </c>
      <c r="F92" s="57">
        <v>5</v>
      </c>
      <c r="G92" s="57">
        <v>0</v>
      </c>
      <c r="H92" s="57">
        <v>3</v>
      </c>
      <c r="I92" s="57">
        <v>5</v>
      </c>
      <c r="J92" s="57">
        <v>2</v>
      </c>
      <c r="K92" s="57">
        <v>1</v>
      </c>
      <c r="L92" s="57">
        <v>3</v>
      </c>
      <c r="M92" s="57">
        <v>8</v>
      </c>
      <c r="N92" s="57">
        <v>0</v>
      </c>
      <c r="O92" s="57">
        <v>76</v>
      </c>
    </row>
    <row r="93" spans="1:15" x14ac:dyDescent="0.2">
      <c r="A93" s="64"/>
      <c r="B93" s="56" t="s">
        <v>32</v>
      </c>
      <c r="C93" s="57">
        <v>0</v>
      </c>
      <c r="D93" s="57">
        <v>0</v>
      </c>
      <c r="E93" s="57">
        <v>0</v>
      </c>
      <c r="F93" s="57">
        <v>0</v>
      </c>
      <c r="G93" s="57">
        <v>0</v>
      </c>
      <c r="H93" s="57">
        <v>0</v>
      </c>
      <c r="I93" s="57">
        <v>0</v>
      </c>
      <c r="J93" s="57">
        <v>0</v>
      </c>
      <c r="K93" s="57">
        <v>0</v>
      </c>
      <c r="L93" s="57">
        <v>0</v>
      </c>
      <c r="M93" s="57">
        <v>4</v>
      </c>
      <c r="N93" s="57">
        <v>48</v>
      </c>
      <c r="O93" s="57">
        <v>52</v>
      </c>
    </row>
    <row r="94" spans="1:15" x14ac:dyDescent="0.2">
      <c r="A94" s="64"/>
      <c r="B94" s="56" t="s">
        <v>33</v>
      </c>
      <c r="C94" s="57">
        <v>0</v>
      </c>
      <c r="D94" s="57">
        <v>0</v>
      </c>
      <c r="E94" s="57">
        <v>0</v>
      </c>
      <c r="F94" s="57">
        <v>0</v>
      </c>
      <c r="G94" s="57">
        <v>0</v>
      </c>
      <c r="H94" s="57">
        <v>0</v>
      </c>
      <c r="I94" s="57">
        <v>0</v>
      </c>
      <c r="J94" s="57">
        <v>0</v>
      </c>
      <c r="K94" s="57">
        <v>0</v>
      </c>
      <c r="L94" s="57">
        <v>0</v>
      </c>
      <c r="M94" s="57">
        <v>7</v>
      </c>
      <c r="N94" s="57">
        <v>33</v>
      </c>
      <c r="O94" s="57">
        <v>40</v>
      </c>
    </row>
    <row r="95" spans="1:15" x14ac:dyDescent="0.2">
      <c r="A95" s="64"/>
      <c r="B95" s="56" t="s">
        <v>34</v>
      </c>
      <c r="C95" s="57">
        <v>0</v>
      </c>
      <c r="D95" s="57">
        <v>0</v>
      </c>
      <c r="E95" s="57">
        <v>0</v>
      </c>
      <c r="F95" s="57">
        <v>0</v>
      </c>
      <c r="G95" s="57">
        <v>0</v>
      </c>
      <c r="H95" s="57">
        <v>0</v>
      </c>
      <c r="I95" s="57">
        <v>0</v>
      </c>
      <c r="J95" s="57">
        <v>0</v>
      </c>
      <c r="K95" s="57">
        <v>0</v>
      </c>
      <c r="L95" s="57">
        <v>0</v>
      </c>
      <c r="M95" s="57">
        <v>1</v>
      </c>
      <c r="N95" s="57">
        <v>5</v>
      </c>
      <c r="O95" s="57">
        <v>6</v>
      </c>
    </row>
    <row r="96" spans="1:15" x14ac:dyDescent="0.2">
      <c r="A96" s="64"/>
      <c r="B96" s="56" t="s">
        <v>35</v>
      </c>
      <c r="C96" s="57">
        <v>0</v>
      </c>
      <c r="D96" s="57">
        <v>0</v>
      </c>
      <c r="E96" s="57">
        <v>0</v>
      </c>
      <c r="F96" s="57">
        <v>0</v>
      </c>
      <c r="G96" s="57">
        <v>0</v>
      </c>
      <c r="H96" s="57">
        <v>0</v>
      </c>
      <c r="I96" s="57">
        <v>0</v>
      </c>
      <c r="J96" s="57">
        <v>0</v>
      </c>
      <c r="K96" s="57">
        <v>0</v>
      </c>
      <c r="L96" s="57">
        <v>0</v>
      </c>
      <c r="M96" s="57">
        <v>2</v>
      </c>
      <c r="N96" s="57">
        <v>34</v>
      </c>
      <c r="O96" s="57">
        <v>36</v>
      </c>
    </row>
    <row r="97" spans="1:15" x14ac:dyDescent="0.2">
      <c r="A97" s="64"/>
      <c r="B97" s="56" t="s">
        <v>36</v>
      </c>
      <c r="C97" s="57">
        <v>0</v>
      </c>
      <c r="D97" s="57">
        <v>0</v>
      </c>
      <c r="E97" s="57">
        <v>0</v>
      </c>
      <c r="F97" s="57">
        <v>0</v>
      </c>
      <c r="G97" s="57">
        <v>0</v>
      </c>
      <c r="H97" s="57">
        <v>0</v>
      </c>
      <c r="I97" s="57">
        <v>0</v>
      </c>
      <c r="J97" s="57">
        <v>0</v>
      </c>
      <c r="K97" s="57">
        <v>0</v>
      </c>
      <c r="L97" s="57">
        <v>0</v>
      </c>
      <c r="M97" s="57">
        <v>2</v>
      </c>
      <c r="N97" s="57">
        <v>13</v>
      </c>
      <c r="O97" s="57">
        <v>15</v>
      </c>
    </row>
    <row r="98" spans="1:15" x14ac:dyDescent="0.2">
      <c r="A98" s="64"/>
      <c r="B98" s="56" t="s">
        <v>37</v>
      </c>
      <c r="C98" s="57">
        <v>0</v>
      </c>
      <c r="D98" s="57">
        <v>0</v>
      </c>
      <c r="E98" s="57">
        <v>0</v>
      </c>
      <c r="F98" s="57">
        <v>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7">
        <v>0</v>
      </c>
      <c r="O98" s="57">
        <v>0</v>
      </c>
    </row>
    <row r="99" spans="1:15" x14ac:dyDescent="0.2">
      <c r="A99" s="64"/>
      <c r="B99" s="58" t="s">
        <v>42</v>
      </c>
      <c r="C99" s="59">
        <v>250</v>
      </c>
      <c r="D99" s="59">
        <v>73</v>
      </c>
      <c r="E99" s="59">
        <v>73</v>
      </c>
      <c r="F99" s="59">
        <v>115</v>
      </c>
      <c r="G99" s="59">
        <v>109</v>
      </c>
      <c r="H99" s="59">
        <v>131</v>
      </c>
      <c r="I99" s="59">
        <v>143</v>
      </c>
      <c r="J99" s="59">
        <v>186</v>
      </c>
      <c r="K99" s="59">
        <v>211</v>
      </c>
      <c r="L99" s="59">
        <v>261</v>
      </c>
      <c r="M99" s="59">
        <v>303</v>
      </c>
      <c r="N99" s="59">
        <v>556</v>
      </c>
      <c r="O99" s="59">
        <v>2411</v>
      </c>
    </row>
    <row r="100" spans="1:15" x14ac:dyDescent="0.2">
      <c r="A100" s="65"/>
      <c r="B100" s="58" t="s">
        <v>43</v>
      </c>
      <c r="C100" s="60">
        <v>0.10369141435089174</v>
      </c>
      <c r="D100" s="60">
        <v>3.0277892990460391E-2</v>
      </c>
      <c r="E100" s="60">
        <v>3.0277892990460391E-2</v>
      </c>
      <c r="F100" s="60">
        <v>4.7698050601410205E-2</v>
      </c>
      <c r="G100" s="60">
        <v>4.5209456656988799E-2</v>
      </c>
      <c r="H100" s="60">
        <v>5.4334301119867277E-2</v>
      </c>
      <c r="I100" s="60">
        <v>5.9311489008710076E-2</v>
      </c>
      <c r="J100" s="60">
        <v>7.7146412277063453E-2</v>
      </c>
      <c r="K100" s="60">
        <v>8.7515553712152638E-2</v>
      </c>
      <c r="L100" s="60">
        <v>0.10825383658233098</v>
      </c>
      <c r="M100" s="60">
        <v>0.12567399419328079</v>
      </c>
      <c r="N100" s="60">
        <v>0.23060970551638324</v>
      </c>
      <c r="O100" s="60">
        <v>1</v>
      </c>
    </row>
    <row r="103" spans="1:15" ht="25.5" x14ac:dyDescent="0.2">
      <c r="A103" s="53" t="s">
        <v>0</v>
      </c>
      <c r="B103" s="53" t="s">
        <v>54</v>
      </c>
      <c r="C103" s="54" t="s">
        <v>44</v>
      </c>
      <c r="D103" s="55" t="s">
        <v>39</v>
      </c>
      <c r="E103" s="54">
        <v>2014</v>
      </c>
      <c r="F103" s="54">
        <v>2015</v>
      </c>
      <c r="G103" s="54">
        <v>2016</v>
      </c>
      <c r="H103" s="54">
        <v>2017</v>
      </c>
      <c r="I103" s="54">
        <v>2018</v>
      </c>
      <c r="J103" s="54">
        <v>2019</v>
      </c>
      <c r="K103" s="54">
        <v>2020</v>
      </c>
      <c r="L103" s="54">
        <v>2021</v>
      </c>
      <c r="M103" s="54">
        <v>2022</v>
      </c>
      <c r="N103" s="54">
        <v>2023</v>
      </c>
      <c r="O103" s="54" t="s">
        <v>40</v>
      </c>
    </row>
    <row r="104" spans="1:15" x14ac:dyDescent="0.2">
      <c r="A104" s="63" t="s">
        <v>22</v>
      </c>
      <c r="B104" s="56" t="s">
        <v>9</v>
      </c>
      <c r="C104" s="57">
        <v>1</v>
      </c>
      <c r="D104" s="57">
        <v>1</v>
      </c>
      <c r="E104" s="57">
        <v>0</v>
      </c>
      <c r="F104" s="57">
        <v>1</v>
      </c>
      <c r="G104" s="57">
        <v>0</v>
      </c>
      <c r="H104" s="57">
        <v>4</v>
      </c>
      <c r="I104" s="57">
        <v>3</v>
      </c>
      <c r="J104" s="57">
        <v>5</v>
      </c>
      <c r="K104" s="57">
        <v>5</v>
      </c>
      <c r="L104" s="57">
        <v>10</v>
      </c>
      <c r="M104" s="57">
        <v>60</v>
      </c>
      <c r="N104" s="57">
        <v>354</v>
      </c>
      <c r="O104" s="57">
        <v>444</v>
      </c>
    </row>
    <row r="105" spans="1:15" x14ac:dyDescent="0.2">
      <c r="A105" s="64"/>
      <c r="B105" s="56" t="s">
        <v>11</v>
      </c>
      <c r="C105" s="57">
        <v>150</v>
      </c>
      <c r="D105" s="57">
        <v>43</v>
      </c>
      <c r="E105" s="57">
        <v>88</v>
      </c>
      <c r="F105" s="57">
        <v>115</v>
      </c>
      <c r="G105" s="57">
        <v>45</v>
      </c>
      <c r="H105" s="57">
        <v>57</v>
      </c>
      <c r="I105" s="57">
        <v>54</v>
      </c>
      <c r="J105" s="57">
        <v>94</v>
      </c>
      <c r="K105" s="57">
        <v>96</v>
      </c>
      <c r="L105" s="57">
        <v>103</v>
      </c>
      <c r="M105" s="57">
        <v>143</v>
      </c>
      <c r="N105" s="57">
        <v>70</v>
      </c>
      <c r="O105" s="57">
        <v>1058</v>
      </c>
    </row>
    <row r="106" spans="1:15" x14ac:dyDescent="0.2">
      <c r="A106" s="64"/>
      <c r="B106" s="56" t="s">
        <v>12</v>
      </c>
      <c r="C106" s="57">
        <v>1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7">
        <v>0</v>
      </c>
      <c r="O106" s="57">
        <v>1</v>
      </c>
    </row>
    <row r="107" spans="1:15" x14ac:dyDescent="0.2">
      <c r="A107" s="64"/>
      <c r="B107" s="56" t="s">
        <v>41</v>
      </c>
      <c r="C107" s="57">
        <v>36</v>
      </c>
      <c r="D107" s="57">
        <v>17</v>
      </c>
      <c r="E107" s="57">
        <v>11</v>
      </c>
      <c r="F107" s="57">
        <v>8</v>
      </c>
      <c r="G107" s="57">
        <v>13</v>
      </c>
      <c r="H107" s="57">
        <v>31</v>
      </c>
      <c r="I107" s="57">
        <v>52</v>
      </c>
      <c r="J107" s="57">
        <v>40</v>
      </c>
      <c r="K107" s="57">
        <v>38</v>
      </c>
      <c r="L107" s="57">
        <v>40</v>
      </c>
      <c r="M107" s="57">
        <v>39</v>
      </c>
      <c r="N107" s="57">
        <v>0</v>
      </c>
      <c r="O107" s="57">
        <v>325</v>
      </c>
    </row>
    <row r="108" spans="1:15" x14ac:dyDescent="0.2">
      <c r="A108" s="64"/>
      <c r="B108" s="56" t="s">
        <v>14</v>
      </c>
      <c r="C108" s="57">
        <v>6</v>
      </c>
      <c r="D108" s="57">
        <v>0</v>
      </c>
      <c r="E108" s="57">
        <v>0</v>
      </c>
      <c r="F108" s="57">
        <v>1</v>
      </c>
      <c r="G108" s="57">
        <v>1</v>
      </c>
      <c r="H108" s="57">
        <v>1</v>
      </c>
      <c r="I108" s="57">
        <v>3</v>
      </c>
      <c r="J108" s="57">
        <v>1</v>
      </c>
      <c r="K108" s="57">
        <v>0</v>
      </c>
      <c r="L108" s="57">
        <v>0</v>
      </c>
      <c r="M108" s="57">
        <v>1</v>
      </c>
      <c r="N108" s="57">
        <v>0</v>
      </c>
      <c r="O108" s="57">
        <v>14</v>
      </c>
    </row>
    <row r="109" spans="1:15" x14ac:dyDescent="0.2">
      <c r="A109" s="64"/>
      <c r="B109" s="56" t="s">
        <v>32</v>
      </c>
      <c r="C109" s="57">
        <v>0</v>
      </c>
      <c r="D109" s="57">
        <v>0</v>
      </c>
      <c r="E109" s="57">
        <v>0</v>
      </c>
      <c r="F109" s="57">
        <v>0</v>
      </c>
      <c r="G109" s="57">
        <v>0</v>
      </c>
      <c r="H109" s="57">
        <v>0</v>
      </c>
      <c r="I109" s="57">
        <v>0</v>
      </c>
      <c r="J109" s="57">
        <v>0</v>
      </c>
      <c r="K109" s="57">
        <v>0</v>
      </c>
      <c r="L109" s="57">
        <v>0</v>
      </c>
      <c r="M109" s="57">
        <v>2</v>
      </c>
      <c r="N109" s="57">
        <v>19</v>
      </c>
      <c r="O109" s="57">
        <v>21</v>
      </c>
    </row>
    <row r="110" spans="1:15" x14ac:dyDescent="0.2">
      <c r="A110" s="64"/>
      <c r="B110" s="56" t="s">
        <v>33</v>
      </c>
      <c r="C110" s="57">
        <v>0</v>
      </c>
      <c r="D110" s="57">
        <v>0</v>
      </c>
      <c r="E110" s="57">
        <v>0</v>
      </c>
      <c r="F110" s="57">
        <v>0</v>
      </c>
      <c r="G110" s="57">
        <v>0</v>
      </c>
      <c r="H110" s="57">
        <v>0</v>
      </c>
      <c r="I110" s="57">
        <v>0</v>
      </c>
      <c r="J110" s="57">
        <v>0</v>
      </c>
      <c r="K110" s="57">
        <v>0</v>
      </c>
      <c r="L110" s="57">
        <v>0</v>
      </c>
      <c r="M110" s="57">
        <v>0</v>
      </c>
      <c r="N110" s="57">
        <v>3</v>
      </c>
      <c r="O110" s="57">
        <v>3</v>
      </c>
    </row>
    <row r="111" spans="1:15" x14ac:dyDescent="0.2">
      <c r="A111" s="64"/>
      <c r="B111" s="56" t="s">
        <v>34</v>
      </c>
      <c r="C111" s="57">
        <v>0</v>
      </c>
      <c r="D111" s="57">
        <v>0</v>
      </c>
      <c r="E111" s="57">
        <v>0</v>
      </c>
      <c r="F111" s="57">
        <v>0</v>
      </c>
      <c r="G111" s="57">
        <v>0</v>
      </c>
      <c r="H111" s="57">
        <v>0</v>
      </c>
      <c r="I111" s="57">
        <v>0</v>
      </c>
      <c r="J111" s="57">
        <v>0</v>
      </c>
      <c r="K111" s="57">
        <v>0</v>
      </c>
      <c r="L111" s="57">
        <v>0</v>
      </c>
      <c r="M111" s="57">
        <v>0</v>
      </c>
      <c r="N111" s="57">
        <v>0</v>
      </c>
      <c r="O111" s="57">
        <v>0</v>
      </c>
    </row>
    <row r="112" spans="1:15" x14ac:dyDescent="0.2">
      <c r="A112" s="64"/>
      <c r="B112" s="56" t="s">
        <v>35</v>
      </c>
      <c r="C112" s="57">
        <v>0</v>
      </c>
      <c r="D112" s="57">
        <v>0</v>
      </c>
      <c r="E112" s="57">
        <v>0</v>
      </c>
      <c r="F112" s="57">
        <v>0</v>
      </c>
      <c r="G112" s="57">
        <v>0</v>
      </c>
      <c r="H112" s="57">
        <v>0</v>
      </c>
      <c r="I112" s="57">
        <v>0</v>
      </c>
      <c r="J112" s="57">
        <v>0</v>
      </c>
      <c r="K112" s="57">
        <v>0</v>
      </c>
      <c r="L112" s="57">
        <v>0</v>
      </c>
      <c r="M112" s="57">
        <v>9</v>
      </c>
      <c r="N112" s="57">
        <v>24</v>
      </c>
      <c r="O112" s="57">
        <v>33</v>
      </c>
    </row>
    <row r="113" spans="1:15" x14ac:dyDescent="0.2">
      <c r="A113" s="64"/>
      <c r="B113" s="56" t="s">
        <v>36</v>
      </c>
      <c r="C113" s="57">
        <v>0</v>
      </c>
      <c r="D113" s="57">
        <v>0</v>
      </c>
      <c r="E113" s="57">
        <v>0</v>
      </c>
      <c r="F113" s="57">
        <v>0</v>
      </c>
      <c r="G113" s="57">
        <v>0</v>
      </c>
      <c r="H113" s="57">
        <v>0</v>
      </c>
      <c r="I113" s="57">
        <v>0</v>
      </c>
      <c r="J113" s="57">
        <v>0</v>
      </c>
      <c r="K113" s="57">
        <v>0</v>
      </c>
      <c r="L113" s="57">
        <v>0</v>
      </c>
      <c r="M113" s="57">
        <v>3</v>
      </c>
      <c r="N113" s="57">
        <v>13</v>
      </c>
      <c r="O113" s="57">
        <v>16</v>
      </c>
    </row>
    <row r="114" spans="1:15" x14ac:dyDescent="0.2">
      <c r="A114" s="64"/>
      <c r="B114" s="56" t="s">
        <v>37</v>
      </c>
      <c r="C114" s="57">
        <v>0</v>
      </c>
      <c r="D114" s="57">
        <v>0</v>
      </c>
      <c r="E114" s="57">
        <v>0</v>
      </c>
      <c r="F114" s="57">
        <v>0</v>
      </c>
      <c r="G114" s="57">
        <v>0</v>
      </c>
      <c r="H114" s="57">
        <v>0</v>
      </c>
      <c r="I114" s="57">
        <v>0</v>
      </c>
      <c r="J114" s="57">
        <v>0</v>
      </c>
      <c r="K114" s="57">
        <v>0</v>
      </c>
      <c r="L114" s="57">
        <v>0</v>
      </c>
      <c r="M114" s="57">
        <v>0</v>
      </c>
      <c r="N114" s="57">
        <v>1</v>
      </c>
      <c r="O114" s="57">
        <v>1</v>
      </c>
    </row>
    <row r="115" spans="1:15" x14ac:dyDescent="0.2">
      <c r="A115" s="64"/>
      <c r="B115" s="58" t="s">
        <v>42</v>
      </c>
      <c r="C115" s="59">
        <v>194</v>
      </c>
      <c r="D115" s="59">
        <v>61</v>
      </c>
      <c r="E115" s="59">
        <v>99</v>
      </c>
      <c r="F115" s="59">
        <v>125</v>
      </c>
      <c r="G115" s="59">
        <v>59</v>
      </c>
      <c r="H115" s="59">
        <v>93</v>
      </c>
      <c r="I115" s="59">
        <v>112</v>
      </c>
      <c r="J115" s="59">
        <v>140</v>
      </c>
      <c r="K115" s="59">
        <v>139</v>
      </c>
      <c r="L115" s="59">
        <v>153</v>
      </c>
      <c r="M115" s="59">
        <v>257</v>
      </c>
      <c r="N115" s="59">
        <v>484</v>
      </c>
      <c r="O115" s="59">
        <v>1916</v>
      </c>
    </row>
    <row r="116" spans="1:15" x14ac:dyDescent="0.2">
      <c r="A116" s="65"/>
      <c r="B116" s="58" t="s">
        <v>43</v>
      </c>
      <c r="C116" s="60">
        <v>0.10125260960334029</v>
      </c>
      <c r="D116" s="60">
        <v>3.1837160751565764E-2</v>
      </c>
      <c r="E116" s="60">
        <v>5.167014613778706E-2</v>
      </c>
      <c r="F116" s="60">
        <v>6.5240083507306895E-2</v>
      </c>
      <c r="G116" s="60">
        <v>3.0793319415448852E-2</v>
      </c>
      <c r="H116" s="60">
        <v>4.8538622129436326E-2</v>
      </c>
      <c r="I116" s="60">
        <v>5.845511482254697E-2</v>
      </c>
      <c r="J116" s="60">
        <v>7.3068893528183715E-2</v>
      </c>
      <c r="K116" s="60">
        <v>7.2546972860125264E-2</v>
      </c>
      <c r="L116" s="60">
        <v>7.9853862212943633E-2</v>
      </c>
      <c r="M116" s="60">
        <v>0.13413361169102297</v>
      </c>
      <c r="N116" s="60">
        <v>0.25260960334029225</v>
      </c>
      <c r="O116" s="60">
        <v>1</v>
      </c>
    </row>
    <row r="119" spans="1:15" ht="25.5" x14ac:dyDescent="0.2">
      <c r="A119" s="53" t="s">
        <v>0</v>
      </c>
      <c r="B119" s="53" t="s">
        <v>54</v>
      </c>
      <c r="C119" s="54" t="s">
        <v>44</v>
      </c>
      <c r="D119" s="55" t="s">
        <v>39</v>
      </c>
      <c r="E119" s="54">
        <v>2014</v>
      </c>
      <c r="F119" s="54">
        <v>2015</v>
      </c>
      <c r="G119" s="54">
        <v>2016</v>
      </c>
      <c r="H119" s="54">
        <v>2017</v>
      </c>
      <c r="I119" s="54">
        <v>2018</v>
      </c>
      <c r="J119" s="54">
        <v>2019</v>
      </c>
      <c r="K119" s="54">
        <v>2020</v>
      </c>
      <c r="L119" s="54">
        <v>2021</v>
      </c>
      <c r="M119" s="54">
        <v>2022</v>
      </c>
      <c r="N119" s="54">
        <v>2023</v>
      </c>
      <c r="O119" s="54" t="s">
        <v>40</v>
      </c>
    </row>
    <row r="120" spans="1:15" x14ac:dyDescent="0.2">
      <c r="A120" s="63" t="s">
        <v>23</v>
      </c>
      <c r="B120" s="56" t="s">
        <v>9</v>
      </c>
      <c r="C120" s="57">
        <v>4</v>
      </c>
      <c r="D120" s="57">
        <v>0</v>
      </c>
      <c r="E120" s="57">
        <v>0</v>
      </c>
      <c r="F120" s="57">
        <v>0</v>
      </c>
      <c r="G120" s="57">
        <v>0</v>
      </c>
      <c r="H120" s="57">
        <v>0</v>
      </c>
      <c r="I120" s="57">
        <v>0</v>
      </c>
      <c r="J120" s="57">
        <v>7</v>
      </c>
      <c r="K120" s="57">
        <v>5</v>
      </c>
      <c r="L120" s="57">
        <v>3</v>
      </c>
      <c r="M120" s="57">
        <v>36</v>
      </c>
      <c r="N120" s="57">
        <v>288</v>
      </c>
      <c r="O120" s="57">
        <v>343</v>
      </c>
    </row>
    <row r="121" spans="1:15" x14ac:dyDescent="0.2">
      <c r="A121" s="64"/>
      <c r="B121" s="56" t="s">
        <v>11</v>
      </c>
      <c r="C121" s="57">
        <v>5</v>
      </c>
      <c r="D121" s="57">
        <v>1</v>
      </c>
      <c r="E121" s="57">
        <v>5</v>
      </c>
      <c r="F121" s="57">
        <v>3</v>
      </c>
      <c r="G121" s="57">
        <v>8</v>
      </c>
      <c r="H121" s="57">
        <v>8</v>
      </c>
      <c r="I121" s="57">
        <v>11</v>
      </c>
      <c r="J121" s="57">
        <v>25</v>
      </c>
      <c r="K121" s="57">
        <v>34</v>
      </c>
      <c r="L121" s="57">
        <v>54</v>
      </c>
      <c r="M121" s="57">
        <v>73</v>
      </c>
      <c r="N121" s="57">
        <v>57</v>
      </c>
      <c r="O121" s="57">
        <v>284</v>
      </c>
    </row>
    <row r="122" spans="1:15" x14ac:dyDescent="0.2">
      <c r="A122" s="64"/>
      <c r="B122" s="56" t="s">
        <v>12</v>
      </c>
      <c r="C122" s="57">
        <v>0</v>
      </c>
      <c r="D122" s="57">
        <v>0</v>
      </c>
      <c r="E122" s="57">
        <v>0</v>
      </c>
      <c r="F122" s="57">
        <v>0</v>
      </c>
      <c r="G122" s="57">
        <v>0</v>
      </c>
      <c r="H122" s="57">
        <v>0</v>
      </c>
      <c r="I122" s="57">
        <v>0</v>
      </c>
      <c r="J122" s="57">
        <v>0</v>
      </c>
      <c r="K122" s="57">
        <v>0</v>
      </c>
      <c r="L122" s="57">
        <v>0</v>
      </c>
      <c r="M122" s="57">
        <v>2</v>
      </c>
      <c r="N122" s="57">
        <v>0</v>
      </c>
      <c r="O122" s="57">
        <v>2</v>
      </c>
    </row>
    <row r="123" spans="1:15" x14ac:dyDescent="0.2">
      <c r="A123" s="64"/>
      <c r="B123" s="56" t="s">
        <v>41</v>
      </c>
      <c r="C123" s="57">
        <v>41</v>
      </c>
      <c r="D123" s="57">
        <v>19</v>
      </c>
      <c r="E123" s="57">
        <v>26</v>
      </c>
      <c r="F123" s="57">
        <v>37</v>
      </c>
      <c r="G123" s="57">
        <v>31</v>
      </c>
      <c r="H123" s="57">
        <v>42</v>
      </c>
      <c r="I123" s="57">
        <v>60</v>
      </c>
      <c r="J123" s="57">
        <v>65</v>
      </c>
      <c r="K123" s="57">
        <v>49</v>
      </c>
      <c r="L123" s="57">
        <v>56</v>
      </c>
      <c r="M123" s="57">
        <v>45</v>
      </c>
      <c r="N123" s="57">
        <v>1</v>
      </c>
      <c r="O123" s="57">
        <v>472</v>
      </c>
    </row>
    <row r="124" spans="1:15" x14ac:dyDescent="0.2">
      <c r="A124" s="64"/>
      <c r="B124" s="56" t="s">
        <v>14</v>
      </c>
      <c r="C124" s="57">
        <v>0</v>
      </c>
      <c r="D124" s="57">
        <v>3</v>
      </c>
      <c r="E124" s="57">
        <v>1</v>
      </c>
      <c r="F124" s="57">
        <v>1</v>
      </c>
      <c r="G124" s="57">
        <v>3</v>
      </c>
      <c r="H124" s="57">
        <v>4</v>
      </c>
      <c r="I124" s="57">
        <v>12</v>
      </c>
      <c r="J124" s="57">
        <v>18</v>
      </c>
      <c r="K124" s="57">
        <v>3</v>
      </c>
      <c r="L124" s="57">
        <v>3</v>
      </c>
      <c r="M124" s="57">
        <v>1</v>
      </c>
      <c r="N124" s="57">
        <v>0</v>
      </c>
      <c r="O124" s="57">
        <v>49</v>
      </c>
    </row>
    <row r="125" spans="1:15" x14ac:dyDescent="0.2">
      <c r="A125" s="64"/>
      <c r="B125" s="56" t="s">
        <v>32</v>
      </c>
      <c r="C125" s="57">
        <v>0</v>
      </c>
      <c r="D125" s="57">
        <v>0</v>
      </c>
      <c r="E125" s="57">
        <v>0</v>
      </c>
      <c r="F125" s="57">
        <v>0</v>
      </c>
      <c r="G125" s="57">
        <v>0</v>
      </c>
      <c r="H125" s="57">
        <v>0</v>
      </c>
      <c r="I125" s="57">
        <v>0</v>
      </c>
      <c r="J125" s="57">
        <v>0</v>
      </c>
      <c r="K125" s="57">
        <v>0</v>
      </c>
      <c r="L125" s="57">
        <v>0</v>
      </c>
      <c r="M125" s="57">
        <v>1</v>
      </c>
      <c r="N125" s="57">
        <v>27</v>
      </c>
      <c r="O125" s="57">
        <v>28</v>
      </c>
    </row>
    <row r="126" spans="1:15" x14ac:dyDescent="0.2">
      <c r="A126" s="64"/>
      <c r="B126" s="56" t="s">
        <v>33</v>
      </c>
      <c r="C126" s="57">
        <v>0</v>
      </c>
      <c r="D126" s="57">
        <v>0</v>
      </c>
      <c r="E126" s="57">
        <v>0</v>
      </c>
      <c r="F126" s="57">
        <v>0</v>
      </c>
      <c r="G126" s="57">
        <v>0</v>
      </c>
      <c r="H126" s="57">
        <v>0</v>
      </c>
      <c r="I126" s="57">
        <v>0</v>
      </c>
      <c r="J126" s="57">
        <v>0</v>
      </c>
      <c r="K126" s="57">
        <v>0</v>
      </c>
      <c r="L126" s="57">
        <v>0</v>
      </c>
      <c r="M126" s="57">
        <v>0</v>
      </c>
      <c r="N126" s="57">
        <v>7</v>
      </c>
      <c r="O126" s="57">
        <v>7</v>
      </c>
    </row>
    <row r="127" spans="1:15" x14ac:dyDescent="0.2">
      <c r="A127" s="64"/>
      <c r="B127" s="56" t="s">
        <v>34</v>
      </c>
      <c r="C127" s="57">
        <v>0</v>
      </c>
      <c r="D127" s="57">
        <v>0</v>
      </c>
      <c r="E127" s="57">
        <v>0</v>
      </c>
      <c r="F127" s="57">
        <v>0</v>
      </c>
      <c r="G127" s="57">
        <v>0</v>
      </c>
      <c r="H127" s="57">
        <v>0</v>
      </c>
      <c r="I127" s="57">
        <v>0</v>
      </c>
      <c r="J127" s="57">
        <v>0</v>
      </c>
      <c r="K127" s="57">
        <v>0</v>
      </c>
      <c r="L127" s="57">
        <v>0</v>
      </c>
      <c r="M127" s="57">
        <v>0</v>
      </c>
      <c r="N127" s="57">
        <v>1</v>
      </c>
      <c r="O127" s="57">
        <v>1</v>
      </c>
    </row>
    <row r="128" spans="1:15" x14ac:dyDescent="0.2">
      <c r="A128" s="64"/>
      <c r="B128" s="56" t="s">
        <v>35</v>
      </c>
      <c r="C128" s="57">
        <v>0</v>
      </c>
      <c r="D128" s="57">
        <v>0</v>
      </c>
      <c r="E128" s="57">
        <v>0</v>
      </c>
      <c r="F128" s="57">
        <v>0</v>
      </c>
      <c r="G128" s="57">
        <v>0</v>
      </c>
      <c r="H128" s="57">
        <v>0</v>
      </c>
      <c r="I128" s="57">
        <v>0</v>
      </c>
      <c r="J128" s="57">
        <v>0</v>
      </c>
      <c r="K128" s="57">
        <v>0</v>
      </c>
      <c r="L128" s="57">
        <v>0</v>
      </c>
      <c r="M128" s="57">
        <v>6</v>
      </c>
      <c r="N128" s="57">
        <v>27</v>
      </c>
      <c r="O128" s="57">
        <v>33</v>
      </c>
    </row>
    <row r="129" spans="1:15" x14ac:dyDescent="0.2">
      <c r="A129" s="64"/>
      <c r="B129" s="56" t="s">
        <v>36</v>
      </c>
      <c r="C129" s="57">
        <v>0</v>
      </c>
      <c r="D129" s="57">
        <v>0</v>
      </c>
      <c r="E129" s="57">
        <v>0</v>
      </c>
      <c r="F129" s="57">
        <v>0</v>
      </c>
      <c r="G129" s="57">
        <v>0</v>
      </c>
      <c r="H129" s="57">
        <v>0</v>
      </c>
      <c r="I129" s="57">
        <v>0</v>
      </c>
      <c r="J129" s="57">
        <v>0</v>
      </c>
      <c r="K129" s="57">
        <v>0</v>
      </c>
      <c r="L129" s="57">
        <v>0</v>
      </c>
      <c r="M129" s="57">
        <v>0</v>
      </c>
      <c r="N129" s="57">
        <v>5</v>
      </c>
      <c r="O129" s="57">
        <v>5</v>
      </c>
    </row>
    <row r="130" spans="1:15" x14ac:dyDescent="0.2">
      <c r="A130" s="64"/>
      <c r="B130" s="56" t="s">
        <v>37</v>
      </c>
      <c r="C130" s="57">
        <v>0</v>
      </c>
      <c r="D130" s="57">
        <v>0</v>
      </c>
      <c r="E130" s="57">
        <v>0</v>
      </c>
      <c r="F130" s="57">
        <v>0</v>
      </c>
      <c r="G130" s="57">
        <v>0</v>
      </c>
      <c r="H130" s="57">
        <v>0</v>
      </c>
      <c r="I130" s="57">
        <v>0</v>
      </c>
      <c r="J130" s="57">
        <v>0</v>
      </c>
      <c r="K130" s="57">
        <v>0</v>
      </c>
      <c r="L130" s="57">
        <v>0</v>
      </c>
      <c r="M130" s="57">
        <v>0</v>
      </c>
      <c r="N130" s="57">
        <v>0</v>
      </c>
      <c r="O130" s="57">
        <v>0</v>
      </c>
    </row>
    <row r="131" spans="1:15" x14ac:dyDescent="0.2">
      <c r="A131" s="64"/>
      <c r="B131" s="58" t="s">
        <v>42</v>
      </c>
      <c r="C131" s="59">
        <v>50</v>
      </c>
      <c r="D131" s="59">
        <v>23</v>
      </c>
      <c r="E131" s="59">
        <v>32</v>
      </c>
      <c r="F131" s="59">
        <v>41</v>
      </c>
      <c r="G131" s="59">
        <v>42</v>
      </c>
      <c r="H131" s="59">
        <v>54</v>
      </c>
      <c r="I131" s="59">
        <v>83</v>
      </c>
      <c r="J131" s="59">
        <v>115</v>
      </c>
      <c r="K131" s="59">
        <v>91</v>
      </c>
      <c r="L131" s="59">
        <v>116</v>
      </c>
      <c r="M131" s="59">
        <v>164</v>
      </c>
      <c r="N131" s="59">
        <v>413</v>
      </c>
      <c r="O131" s="59">
        <v>1224</v>
      </c>
    </row>
    <row r="132" spans="1:15" x14ac:dyDescent="0.2">
      <c r="A132" s="65"/>
      <c r="B132" s="58" t="s">
        <v>43</v>
      </c>
      <c r="C132" s="60">
        <v>4.084967320261438E-2</v>
      </c>
      <c r="D132" s="60">
        <v>1.8790849673202614E-2</v>
      </c>
      <c r="E132" s="60">
        <v>2.6143790849673203E-2</v>
      </c>
      <c r="F132" s="60">
        <v>3.349673202614379E-2</v>
      </c>
      <c r="G132" s="60">
        <v>3.4313725490196081E-2</v>
      </c>
      <c r="H132" s="60">
        <v>4.4117647058823532E-2</v>
      </c>
      <c r="I132" s="60">
        <v>6.7810457516339864E-2</v>
      </c>
      <c r="J132" s="60">
        <v>9.3954248366013071E-2</v>
      </c>
      <c r="K132" s="60">
        <v>7.4346405228758169E-2</v>
      </c>
      <c r="L132" s="60">
        <v>9.4771241830065356E-2</v>
      </c>
      <c r="M132" s="60">
        <v>0.13398692810457516</v>
      </c>
      <c r="N132" s="60">
        <v>0.33741830065359479</v>
      </c>
      <c r="O132" s="60">
        <v>1</v>
      </c>
    </row>
    <row r="135" spans="1:15" ht="25.5" x14ac:dyDescent="0.2">
      <c r="A135" s="53" t="s">
        <v>0</v>
      </c>
      <c r="B135" s="53" t="s">
        <v>54</v>
      </c>
      <c r="C135" s="54" t="s">
        <v>44</v>
      </c>
      <c r="D135" s="55" t="s">
        <v>39</v>
      </c>
      <c r="E135" s="54">
        <v>2014</v>
      </c>
      <c r="F135" s="54">
        <v>2015</v>
      </c>
      <c r="G135" s="54">
        <v>2016</v>
      </c>
      <c r="H135" s="54">
        <v>2017</v>
      </c>
      <c r="I135" s="54">
        <v>2018</v>
      </c>
      <c r="J135" s="54">
        <v>2019</v>
      </c>
      <c r="K135" s="54">
        <v>2020</v>
      </c>
      <c r="L135" s="54">
        <v>2021</v>
      </c>
      <c r="M135" s="54">
        <v>2022</v>
      </c>
      <c r="N135" s="54">
        <v>2023</v>
      </c>
      <c r="O135" s="54" t="s">
        <v>40</v>
      </c>
    </row>
    <row r="136" spans="1:15" x14ac:dyDescent="0.2">
      <c r="A136" s="63" t="s">
        <v>24</v>
      </c>
      <c r="B136" s="56" t="s">
        <v>9</v>
      </c>
      <c r="C136" s="57">
        <v>167</v>
      </c>
      <c r="D136" s="57">
        <v>13</v>
      </c>
      <c r="E136" s="57">
        <v>3</v>
      </c>
      <c r="F136" s="57">
        <v>0</v>
      </c>
      <c r="G136" s="57">
        <v>4</v>
      </c>
      <c r="H136" s="57">
        <v>2</v>
      </c>
      <c r="I136" s="57">
        <v>2</v>
      </c>
      <c r="J136" s="57">
        <v>5</v>
      </c>
      <c r="K136" s="57">
        <v>23</v>
      </c>
      <c r="L136" s="57">
        <v>40</v>
      </c>
      <c r="M136" s="57">
        <v>149</v>
      </c>
      <c r="N136" s="57">
        <v>282</v>
      </c>
      <c r="O136" s="57">
        <v>690</v>
      </c>
    </row>
    <row r="137" spans="1:15" x14ac:dyDescent="0.2">
      <c r="A137" s="64"/>
      <c r="B137" s="56" t="s">
        <v>11</v>
      </c>
      <c r="C137" s="57">
        <v>47</v>
      </c>
      <c r="D137" s="57">
        <v>17</v>
      </c>
      <c r="E137" s="57">
        <v>26</v>
      </c>
      <c r="F137" s="57">
        <v>24</v>
      </c>
      <c r="G137" s="57">
        <v>43</v>
      </c>
      <c r="H137" s="57">
        <v>62</v>
      </c>
      <c r="I137" s="57">
        <v>81</v>
      </c>
      <c r="J137" s="57">
        <v>125</v>
      </c>
      <c r="K137" s="57">
        <v>101</v>
      </c>
      <c r="L137" s="57">
        <v>109</v>
      </c>
      <c r="M137" s="57">
        <v>114</v>
      </c>
      <c r="N137" s="57">
        <v>92</v>
      </c>
      <c r="O137" s="57">
        <v>841</v>
      </c>
    </row>
    <row r="138" spans="1:15" x14ac:dyDescent="0.2">
      <c r="A138" s="64"/>
      <c r="B138" s="56" t="s">
        <v>12</v>
      </c>
      <c r="C138" s="57">
        <v>5</v>
      </c>
      <c r="D138" s="57">
        <v>0</v>
      </c>
      <c r="E138" s="57">
        <v>0</v>
      </c>
      <c r="F138" s="57">
        <v>1</v>
      </c>
      <c r="G138" s="57">
        <v>0</v>
      </c>
      <c r="H138" s="57">
        <v>0</v>
      </c>
      <c r="I138" s="57">
        <v>0</v>
      </c>
      <c r="J138" s="57">
        <v>0</v>
      </c>
      <c r="K138" s="57">
        <v>0</v>
      </c>
      <c r="L138" s="57">
        <v>1</v>
      </c>
      <c r="M138" s="57">
        <v>0</v>
      </c>
      <c r="N138" s="57">
        <v>1</v>
      </c>
      <c r="O138" s="57">
        <v>8</v>
      </c>
    </row>
    <row r="139" spans="1:15" x14ac:dyDescent="0.2">
      <c r="A139" s="64"/>
      <c r="B139" s="56" t="s">
        <v>41</v>
      </c>
      <c r="C139" s="57">
        <v>103</v>
      </c>
      <c r="D139" s="57">
        <v>21</v>
      </c>
      <c r="E139" s="57">
        <v>24</v>
      </c>
      <c r="F139" s="57">
        <v>51</v>
      </c>
      <c r="G139" s="57">
        <v>36</v>
      </c>
      <c r="H139" s="57">
        <v>57</v>
      </c>
      <c r="I139" s="57">
        <v>54</v>
      </c>
      <c r="J139" s="57">
        <v>56</v>
      </c>
      <c r="K139" s="57">
        <v>38</v>
      </c>
      <c r="L139" s="57">
        <v>28</v>
      </c>
      <c r="M139" s="57">
        <v>38</v>
      </c>
      <c r="N139" s="57">
        <v>0</v>
      </c>
      <c r="O139" s="57">
        <v>506</v>
      </c>
    </row>
    <row r="140" spans="1:15" x14ac:dyDescent="0.2">
      <c r="A140" s="64"/>
      <c r="B140" s="56" t="s">
        <v>14</v>
      </c>
      <c r="C140" s="57">
        <v>6</v>
      </c>
      <c r="D140" s="57">
        <v>0</v>
      </c>
      <c r="E140" s="57">
        <v>1</v>
      </c>
      <c r="F140" s="57">
        <v>0</v>
      </c>
      <c r="G140" s="57">
        <v>1</v>
      </c>
      <c r="H140" s="57">
        <v>1</v>
      </c>
      <c r="I140" s="57">
        <v>0</v>
      </c>
      <c r="J140" s="57">
        <v>1</v>
      </c>
      <c r="K140" s="57">
        <v>2</v>
      </c>
      <c r="L140" s="57">
        <v>1</v>
      </c>
      <c r="M140" s="57">
        <v>1</v>
      </c>
      <c r="N140" s="57">
        <v>0</v>
      </c>
      <c r="O140" s="57">
        <v>14</v>
      </c>
    </row>
    <row r="141" spans="1:15" x14ac:dyDescent="0.2">
      <c r="A141" s="64"/>
      <c r="B141" s="56" t="s">
        <v>32</v>
      </c>
      <c r="C141" s="57">
        <v>0</v>
      </c>
      <c r="D141" s="57">
        <v>0</v>
      </c>
      <c r="E141" s="57">
        <v>0</v>
      </c>
      <c r="F141" s="57">
        <v>0</v>
      </c>
      <c r="G141" s="57">
        <v>0</v>
      </c>
      <c r="H141" s="57">
        <v>0</v>
      </c>
      <c r="I141" s="57">
        <v>0</v>
      </c>
      <c r="J141" s="57">
        <v>0</v>
      </c>
      <c r="K141" s="57">
        <v>0</v>
      </c>
      <c r="L141" s="57">
        <v>0</v>
      </c>
      <c r="M141" s="57">
        <v>0</v>
      </c>
      <c r="N141" s="57">
        <v>13</v>
      </c>
      <c r="O141" s="57">
        <v>13</v>
      </c>
    </row>
    <row r="142" spans="1:15" x14ac:dyDescent="0.2">
      <c r="A142" s="64"/>
      <c r="B142" s="56" t="s">
        <v>33</v>
      </c>
      <c r="C142" s="57">
        <v>0</v>
      </c>
      <c r="D142" s="57">
        <v>0</v>
      </c>
      <c r="E142" s="57">
        <v>0</v>
      </c>
      <c r="F142" s="57">
        <v>0</v>
      </c>
      <c r="G142" s="57">
        <v>0</v>
      </c>
      <c r="H142" s="57">
        <v>0</v>
      </c>
      <c r="I142" s="57">
        <v>0</v>
      </c>
      <c r="J142" s="57">
        <v>0</v>
      </c>
      <c r="K142" s="57">
        <v>0</v>
      </c>
      <c r="L142" s="57">
        <v>0</v>
      </c>
      <c r="M142" s="57">
        <v>0</v>
      </c>
      <c r="N142" s="57">
        <v>5</v>
      </c>
      <c r="O142" s="57">
        <v>5</v>
      </c>
    </row>
    <row r="143" spans="1:15" x14ac:dyDescent="0.2">
      <c r="A143" s="64"/>
      <c r="B143" s="56" t="s">
        <v>34</v>
      </c>
      <c r="C143" s="57">
        <v>0</v>
      </c>
      <c r="D143" s="57">
        <v>0</v>
      </c>
      <c r="E143" s="57">
        <v>0</v>
      </c>
      <c r="F143" s="57">
        <v>0</v>
      </c>
      <c r="G143" s="57">
        <v>0</v>
      </c>
      <c r="H143" s="57">
        <v>0</v>
      </c>
      <c r="I143" s="57">
        <v>0</v>
      </c>
      <c r="J143" s="57">
        <v>0</v>
      </c>
      <c r="K143" s="57">
        <v>0</v>
      </c>
      <c r="L143" s="57">
        <v>0</v>
      </c>
      <c r="M143" s="57">
        <v>1</v>
      </c>
      <c r="N143" s="57">
        <v>2</v>
      </c>
      <c r="O143" s="57">
        <v>3</v>
      </c>
    </row>
    <row r="144" spans="1:15" x14ac:dyDescent="0.2">
      <c r="A144" s="64"/>
      <c r="B144" s="56" t="s">
        <v>35</v>
      </c>
      <c r="C144" s="57">
        <v>0</v>
      </c>
      <c r="D144" s="57">
        <v>0</v>
      </c>
      <c r="E144" s="57">
        <v>0</v>
      </c>
      <c r="F144" s="57">
        <v>0</v>
      </c>
      <c r="G144" s="57">
        <v>0</v>
      </c>
      <c r="H144" s="57">
        <v>0</v>
      </c>
      <c r="I144" s="57">
        <v>0</v>
      </c>
      <c r="J144" s="57">
        <v>0</v>
      </c>
      <c r="K144" s="57">
        <v>0</v>
      </c>
      <c r="L144" s="57">
        <v>0</v>
      </c>
      <c r="M144" s="57">
        <v>6</v>
      </c>
      <c r="N144" s="57">
        <v>21</v>
      </c>
      <c r="O144" s="57">
        <v>27</v>
      </c>
    </row>
    <row r="145" spans="1:15" x14ac:dyDescent="0.2">
      <c r="A145" s="64"/>
      <c r="B145" s="56" t="s">
        <v>36</v>
      </c>
      <c r="C145" s="57">
        <v>0</v>
      </c>
      <c r="D145" s="57">
        <v>0</v>
      </c>
      <c r="E145" s="57">
        <v>0</v>
      </c>
      <c r="F145" s="57">
        <v>0</v>
      </c>
      <c r="G145" s="57">
        <v>0</v>
      </c>
      <c r="H145" s="57">
        <v>0</v>
      </c>
      <c r="I145" s="57">
        <v>0</v>
      </c>
      <c r="J145" s="57">
        <v>0</v>
      </c>
      <c r="K145" s="57">
        <v>0</v>
      </c>
      <c r="L145" s="57">
        <v>0</v>
      </c>
      <c r="M145" s="57">
        <v>0</v>
      </c>
      <c r="N145" s="57">
        <v>0</v>
      </c>
      <c r="O145" s="57">
        <v>0</v>
      </c>
    </row>
    <row r="146" spans="1:15" x14ac:dyDescent="0.2">
      <c r="A146" s="64"/>
      <c r="B146" s="56" t="s">
        <v>37</v>
      </c>
      <c r="C146" s="57">
        <v>0</v>
      </c>
      <c r="D146" s="57">
        <v>0</v>
      </c>
      <c r="E146" s="57">
        <v>0</v>
      </c>
      <c r="F146" s="57">
        <v>0</v>
      </c>
      <c r="G146" s="57">
        <v>0</v>
      </c>
      <c r="H146" s="57">
        <v>0</v>
      </c>
      <c r="I146" s="57">
        <v>0</v>
      </c>
      <c r="J146" s="57">
        <v>0</v>
      </c>
      <c r="K146" s="57">
        <v>0</v>
      </c>
      <c r="L146" s="57">
        <v>0</v>
      </c>
      <c r="M146" s="57">
        <v>1</v>
      </c>
      <c r="N146" s="57">
        <v>0</v>
      </c>
      <c r="O146" s="57">
        <v>1</v>
      </c>
    </row>
    <row r="147" spans="1:15" x14ac:dyDescent="0.2">
      <c r="A147" s="64"/>
      <c r="B147" s="58" t="s">
        <v>42</v>
      </c>
      <c r="C147" s="59">
        <v>328</v>
      </c>
      <c r="D147" s="59">
        <v>51</v>
      </c>
      <c r="E147" s="59">
        <v>54</v>
      </c>
      <c r="F147" s="59">
        <v>76</v>
      </c>
      <c r="G147" s="59">
        <v>84</v>
      </c>
      <c r="H147" s="59">
        <v>122</v>
      </c>
      <c r="I147" s="59">
        <v>137</v>
      </c>
      <c r="J147" s="59">
        <v>187</v>
      </c>
      <c r="K147" s="59">
        <v>164</v>
      </c>
      <c r="L147" s="59">
        <v>179</v>
      </c>
      <c r="M147" s="59">
        <v>310</v>
      </c>
      <c r="N147" s="59">
        <v>416</v>
      </c>
      <c r="O147" s="59">
        <v>2108</v>
      </c>
    </row>
    <row r="148" spans="1:15" x14ac:dyDescent="0.2">
      <c r="A148" s="65"/>
      <c r="B148" s="58" t="s">
        <v>43</v>
      </c>
      <c r="C148" s="60">
        <v>0.15559772296015181</v>
      </c>
      <c r="D148" s="60">
        <v>2.4193548387096774E-2</v>
      </c>
      <c r="E148" s="60">
        <v>2.5616698292220113E-2</v>
      </c>
      <c r="F148" s="60">
        <v>3.6053130929791274E-2</v>
      </c>
      <c r="G148" s="60">
        <v>3.9848197343453511E-2</v>
      </c>
      <c r="H148" s="60">
        <v>5.7874762808349148E-2</v>
      </c>
      <c r="I148" s="60">
        <v>6.4990512333965841E-2</v>
      </c>
      <c r="J148" s="60">
        <v>8.8709677419354843E-2</v>
      </c>
      <c r="K148" s="60">
        <v>7.7798861480075907E-2</v>
      </c>
      <c r="L148" s="60">
        <v>8.49146110056926E-2</v>
      </c>
      <c r="M148" s="60">
        <v>0.14705882352941177</v>
      </c>
      <c r="N148" s="60">
        <v>0.19734345351043645</v>
      </c>
      <c r="O148" s="60">
        <v>1</v>
      </c>
    </row>
    <row r="150" spans="1:15" x14ac:dyDescent="0.2">
      <c r="A150" s="38" t="s">
        <v>76</v>
      </c>
    </row>
    <row r="151" spans="1:15" x14ac:dyDescent="0.2">
      <c r="A151" s="38" t="s">
        <v>29</v>
      </c>
    </row>
  </sheetData>
  <mergeCells count="9">
    <mergeCell ref="A104:A116"/>
    <mergeCell ref="A120:A132"/>
    <mergeCell ref="A136:A148"/>
    <mergeCell ref="A8:A20"/>
    <mergeCell ref="A24:A36"/>
    <mergeCell ref="A40:A52"/>
    <mergeCell ref="A56:A68"/>
    <mergeCell ref="A72:A84"/>
    <mergeCell ref="A88:A10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4CFA3D-2906-4B0B-A800-7FCFA185EBD4}"/>
</file>

<file path=customXml/itemProps2.xml><?xml version="1.0" encoding="utf-8"?>
<ds:datastoreItem xmlns:ds="http://schemas.openxmlformats.org/officeDocument/2006/customXml" ds:itemID="{B0D72E12-6765-42C6-A8BB-7C48B944CF31}"/>
</file>

<file path=customXml/itemProps3.xml><?xml version="1.0" encoding="utf-8"?>
<ds:datastoreItem xmlns:ds="http://schemas.openxmlformats.org/officeDocument/2006/customXml" ds:itemID="{09B48FFB-6C27-4566-995A-8FEC12B4CC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leggimi</vt:lpstr>
      <vt:lpstr>Flussi SIECIC</vt:lpstr>
      <vt:lpstr>Variazione pendenti SIECIC</vt:lpstr>
      <vt:lpstr>Stratigrafia pendenti SIECIC</vt:lpstr>
      <vt:lpstr>'Flussi SIECIC'!Area_stampa</vt:lpstr>
      <vt:lpstr>'Variazione pendenti SIECIC'!Area_stampa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2023-09-28T13:33:36Z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  <property fmtid="{D5CDD505-2E9C-101B-9397-08002B2CF9AE}" pid="3" name="Order">
    <vt:r8>19300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